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1211"/>
  <workbookPr codeName="ThisWorkbook"/>
  <mc:AlternateContent xmlns:mc="http://schemas.openxmlformats.org/markup-compatibility/2006">
    <mc:Choice Requires="x15">
      <x15ac:absPath xmlns:x15ac="http://schemas.microsoft.com/office/spreadsheetml/2010/11/ac" url="/Users/valentindeangelis/Desktop/IEN 2022/AEPE CAP/Site Acad Apres dec 22/"/>
    </mc:Choice>
  </mc:AlternateContent>
  <xr:revisionPtr revIDLastSave="0" documentId="13_ncr:1_{10A62DFC-4C27-4D46-B9BA-6ABAC1810A12}" xr6:coauthVersionLast="47" xr6:coauthVersionMax="47" xr10:uidLastSave="{00000000-0000-0000-0000-000000000000}"/>
  <bookViews>
    <workbookView xWindow="8700" yWindow="500" windowWidth="22500" windowHeight="16480" tabRatio="917" activeTab="4" xr2:uid="{00000000-000D-0000-FFFF-FFFF00000000}"/>
  </bookViews>
  <sheets>
    <sheet name="Utilisation du fichier " sheetId="65" r:id="rId1"/>
    <sheet name="EP1" sheetId="59" r:id="rId2"/>
    <sheet name="EP2" sheetId="60" r:id="rId3"/>
    <sheet name="EP3" sheetId="61" r:id="rId4"/>
    <sheet name="Dossier-CAP" sheetId="33" r:id="rId5"/>
    <sheet name="grille-EP1-CF" sheetId="51" r:id="rId6"/>
    <sheet name="grille-EP1-MP" sheetId="53" r:id="rId7"/>
    <sheet name="grille EP2-CF" sheetId="55" r:id="rId8"/>
    <sheet name="grille-EP2-MP " sheetId="56" r:id="rId9"/>
    <sheet name="grille-EP3" sheetId="57" r:id="rId10"/>
    <sheet name="LISTES" sheetId="19" state="hidden" r:id="rId11"/>
  </sheets>
  <definedNames>
    <definedName name="AnnéeCivile" localSheetId="2">#REF!</definedName>
    <definedName name="AnnéeCivile" localSheetId="7">#REF!</definedName>
    <definedName name="AnnéeCivile" localSheetId="6">#REF!</definedName>
    <definedName name="AnnéeCivile" localSheetId="8">#REF!</definedName>
    <definedName name="AnnéeCivile" localSheetId="9">#REF!</definedName>
    <definedName name="AnnéeCivile">#REF!</definedName>
    <definedName name="CIP">LISTES!$D$2:$D$75</definedName>
    <definedName name="Code1" localSheetId="2">#REF!</definedName>
    <definedName name="Code1" localSheetId="7">#REF!</definedName>
    <definedName name="Code1" localSheetId="6">#REF!</definedName>
    <definedName name="Code1" localSheetId="8">#REF!</definedName>
    <definedName name="Code1" localSheetId="9">#REF!</definedName>
    <definedName name="Code1">#REF!</definedName>
    <definedName name="Code2" localSheetId="2">#REF!</definedName>
    <definedName name="Code2" localSheetId="7">#REF!</definedName>
    <definedName name="Code2" localSheetId="6">#REF!</definedName>
    <definedName name="Code2" localSheetId="8">#REF!</definedName>
    <definedName name="Code2" localSheetId="9">#REF!</definedName>
    <definedName name="Code2">#REF!</definedName>
    <definedName name="Code3" localSheetId="2">#REF!</definedName>
    <definedName name="Code3" localSheetId="7">#REF!</definedName>
    <definedName name="Code3" localSheetId="6">#REF!</definedName>
    <definedName name="Code3" localSheetId="8">#REF!</definedName>
    <definedName name="Code3" localSheetId="9">#REF!</definedName>
    <definedName name="Code3">#REF!</definedName>
    <definedName name="Code4" localSheetId="2">#REF!</definedName>
    <definedName name="Code4" localSheetId="7">#REF!</definedName>
    <definedName name="Code4" localSheetId="6">#REF!</definedName>
    <definedName name="Code4" localSheetId="8">#REF!</definedName>
    <definedName name="Code4" localSheetId="9">#REF!</definedName>
    <definedName name="Code4">#REF!</definedName>
    <definedName name="Code5" localSheetId="2">#REF!</definedName>
    <definedName name="Code5" localSheetId="7">#REF!</definedName>
    <definedName name="Code5" localSheetId="6">#REF!</definedName>
    <definedName name="Code5" localSheetId="8">#REF!</definedName>
    <definedName name="Code5" localSheetId="9">#REF!</definedName>
    <definedName name="Code5">#REF!</definedName>
    <definedName name="COMP">LISTES!$A$2:$A$7</definedName>
    <definedName name="IDÉtudiant" localSheetId="2">#REF!</definedName>
    <definedName name="IDÉtudiant" localSheetId="7">#REF!</definedName>
    <definedName name="IDÉtudiant" localSheetId="6">#REF!</definedName>
    <definedName name="IDÉtudiant" localSheetId="8">#REF!</definedName>
    <definedName name="IDÉtudiant" localSheetId="9">#REF!</definedName>
    <definedName name="IDÉtudiant">#REF!</definedName>
    <definedName name="NomÉtudiant" localSheetId="2">#REF!</definedName>
    <definedName name="NomÉtudiant" localSheetId="7">#REF!</definedName>
    <definedName name="NomÉtudiant" localSheetId="6">#REF!</definedName>
    <definedName name="NomÉtudiant" localSheetId="8">#REF!</definedName>
    <definedName name="NomÉtudiant" localSheetId="9">#REF!</definedName>
    <definedName name="NomÉtudiant">#REF!</definedName>
    <definedName name="RechercheÉtudiant" localSheetId="2">#REF!</definedName>
    <definedName name="RechercheÉtudiant" localSheetId="7">#REF!</definedName>
    <definedName name="RechercheÉtudiant" localSheetId="6">#REF!</definedName>
    <definedName name="RechercheÉtudiant" localSheetId="8">#REF!</definedName>
    <definedName name="RechercheÉtudiant" localSheetId="9">#REF!</definedName>
    <definedName name="RechercheÉtudiant">#REF!</definedName>
    <definedName name="TexteCléDeCouleur" localSheetId="2">#REF!</definedName>
    <definedName name="TexteCléDeCouleur" localSheetId="7">#REF!</definedName>
    <definedName name="TexteCléDeCouleur" localSheetId="6">#REF!</definedName>
    <definedName name="TexteCléDeCouleur" localSheetId="8">#REF!</definedName>
    <definedName name="TexteCléDeCouleur" localSheetId="9">#REF!</definedName>
    <definedName name="TexteCléDeCouleur">#REF!</definedName>
    <definedName name="TexteCode1" localSheetId="2">#REF!</definedName>
    <definedName name="TexteCode1" localSheetId="7">#REF!</definedName>
    <definedName name="TexteCode1" localSheetId="6">#REF!</definedName>
    <definedName name="TexteCode1" localSheetId="8">#REF!</definedName>
    <definedName name="TexteCode1" localSheetId="9">#REF!</definedName>
    <definedName name="TexteCode1">#REF!</definedName>
    <definedName name="TexteCode2" localSheetId="2">#REF!</definedName>
    <definedName name="TexteCode2" localSheetId="7">#REF!</definedName>
    <definedName name="TexteCode2" localSheetId="6">#REF!</definedName>
    <definedName name="TexteCode2" localSheetId="8">#REF!</definedName>
    <definedName name="TexteCode2" localSheetId="9">#REF!</definedName>
    <definedName name="TexteCode2">#REF!</definedName>
    <definedName name="TexteCode3" localSheetId="2">#REF!</definedName>
    <definedName name="TexteCode3" localSheetId="7">#REF!</definedName>
    <definedName name="TexteCode3" localSheetId="6">#REF!</definedName>
    <definedName name="TexteCode3" localSheetId="8">#REF!</definedName>
    <definedName name="TexteCode3" localSheetId="9">#REF!</definedName>
    <definedName name="TexteCode3">#REF!</definedName>
    <definedName name="TexteCode4" localSheetId="2">#REF!</definedName>
    <definedName name="TexteCode4" localSheetId="7">#REF!</definedName>
    <definedName name="TexteCode4" localSheetId="6">#REF!</definedName>
    <definedName name="TexteCode4" localSheetId="8">#REF!</definedName>
    <definedName name="TexteCode4" localSheetId="9">#REF!</definedName>
    <definedName name="TexteCode4">#REF!</definedName>
    <definedName name="TexteCode5" localSheetId="2">#REF!</definedName>
    <definedName name="TexteCode5" localSheetId="7">#REF!</definedName>
    <definedName name="TexteCode5" localSheetId="6">#REF!</definedName>
    <definedName name="TexteCode5" localSheetId="8">#REF!</definedName>
    <definedName name="TexteCode5" localSheetId="9">#REF!</definedName>
    <definedName name="TexteCode5">#REF!</definedName>
    <definedName name="ThemeSA" localSheetId="2">#REF!</definedName>
    <definedName name="ThemeSA" localSheetId="7">#REF!</definedName>
    <definedName name="ThemeSA" localSheetId="6">#REF!</definedName>
    <definedName name="ThemeSA" localSheetId="8">#REF!</definedName>
    <definedName name="ThemeSA" localSheetId="9">#REF!</definedName>
    <definedName name="ThemeSA">#REF!</definedName>
    <definedName name="TravailDemandé">LISTES!$C$2:$C$58</definedName>
    <definedName name="xxx" localSheetId="2">#REF!</definedName>
    <definedName name="xxx" localSheetId="7">#REF!</definedName>
    <definedName name="xxx" localSheetId="6">#REF!</definedName>
    <definedName name="xxx" localSheetId="8">#REF!</definedName>
    <definedName name="xxx" localSheetId="9">#REF!</definedName>
    <definedName name="xxx">#REF!</definedName>
    <definedName name="_xlnm.Print_Area" localSheetId="4">'Dossier-CAP'!$A$1:$H$46</definedName>
    <definedName name="_xlnm.Print_Area" localSheetId="1">'EP1'!$A$2:$C$23</definedName>
    <definedName name="_xlnm.Print_Area" localSheetId="2">'EP2'!$A$2:$C$19</definedName>
    <definedName name="_xlnm.Print_Area" localSheetId="3">'EP3'!$A$2:$B$23</definedName>
    <definedName name="_xlnm.Print_Area" localSheetId="5">'grille-EP1-CF'!$A$2:$H$25</definedName>
    <definedName name="_xlnm.Print_Area" localSheetId="6">'grille-EP1-MP'!$A$2:$H$24</definedName>
  </definedNames>
  <calcPr calcId="191029" concurrentCalc="0"/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10" i="51" l="1"/>
  <c r="I11" i="51"/>
  <c r="D20" i="51"/>
  <c r="D23" i="33"/>
  <c r="F23" i="33"/>
  <c r="I10" i="53"/>
  <c r="D19" i="53"/>
  <c r="D24" i="33"/>
  <c r="F24" i="33"/>
  <c r="G34" i="33"/>
  <c r="I10" i="57"/>
  <c r="D21" i="57"/>
  <c r="D27" i="33"/>
  <c r="F27" i="33"/>
  <c r="G42" i="33"/>
  <c r="I13" i="56"/>
  <c r="I12" i="56"/>
  <c r="I10" i="56"/>
  <c r="D14" i="56"/>
  <c r="D26" i="33"/>
  <c r="F26" i="33"/>
  <c r="I10" i="55"/>
  <c r="I11" i="55"/>
  <c r="I12" i="55"/>
  <c r="I14" i="55"/>
  <c r="I15" i="55"/>
  <c r="D16" i="55"/>
  <c r="D25" i="33"/>
  <c r="F25" i="33"/>
  <c r="G38" i="33"/>
  <c r="C16" i="55"/>
  <c r="I16" i="55"/>
  <c r="I12" i="51"/>
  <c r="I14" i="51"/>
  <c r="I16" i="51"/>
  <c r="I17" i="51"/>
  <c r="I19" i="51"/>
  <c r="I12" i="57"/>
  <c r="I14" i="57"/>
  <c r="I16" i="57"/>
  <c r="I17" i="57"/>
  <c r="I18" i="57"/>
  <c r="I20" i="57"/>
  <c r="I21" i="57"/>
  <c r="B6" i="57"/>
  <c r="I16" i="53"/>
  <c r="I17" i="53"/>
  <c r="I18" i="53"/>
  <c r="I14" i="53"/>
  <c r="I11" i="53"/>
  <c r="I12" i="53"/>
  <c r="C21" i="57"/>
  <c r="C14" i="56"/>
  <c r="C19" i="53"/>
  <c r="I14" i="56"/>
  <c r="C20" i="51"/>
  <c r="F53" i="19"/>
  <c r="F54" i="19"/>
  <c r="F55" i="19"/>
  <c r="F56" i="19"/>
  <c r="F57" i="19"/>
  <c r="F58" i="19"/>
  <c r="F59" i="19"/>
  <c r="F60" i="19"/>
  <c r="F61" i="19"/>
  <c r="F62" i="19"/>
  <c r="F63" i="19"/>
  <c r="F64" i="19"/>
  <c r="F65" i="19"/>
  <c r="F66" i="19"/>
  <c r="F67" i="19"/>
  <c r="F68" i="19"/>
  <c r="F69" i="19"/>
  <c r="F70" i="19"/>
  <c r="F71" i="19"/>
  <c r="F72" i="19"/>
  <c r="F73" i="19"/>
  <c r="F74" i="19"/>
  <c r="F75" i="19"/>
  <c r="F76" i="19"/>
  <c r="F52" i="19"/>
  <c r="F38" i="19"/>
  <c r="F39" i="19"/>
  <c r="F40" i="19"/>
  <c r="F41" i="19"/>
  <c r="F42" i="19"/>
  <c r="F43" i="19"/>
  <c r="F44" i="19"/>
  <c r="F45" i="19"/>
  <c r="F46" i="19"/>
  <c r="F47" i="19"/>
  <c r="F48" i="19"/>
  <c r="F49" i="19"/>
  <c r="F50" i="19"/>
  <c r="F51" i="19"/>
  <c r="F28" i="19"/>
  <c r="F29" i="19"/>
  <c r="F30" i="19"/>
  <c r="F31" i="19"/>
  <c r="F32" i="19"/>
  <c r="F33" i="19"/>
  <c r="F34" i="19"/>
  <c r="F35" i="19"/>
  <c r="F36" i="19"/>
  <c r="F37" i="19"/>
  <c r="F27" i="19"/>
  <c r="I19" i="53"/>
  <c r="I20" i="51"/>
  <c r="F29" i="33"/>
</calcChain>
</file>

<file path=xl/sharedStrings.xml><?xml version="1.0" encoding="utf-8"?>
<sst xmlns="http://schemas.openxmlformats.org/spreadsheetml/2006/main" count="637" uniqueCount="533">
  <si>
    <t>AUTRES</t>
  </si>
  <si>
    <t>1.1 Les principaux produits par famille</t>
  </si>
  <si>
    <t>1.2 Les critères de sélection en fonction de leur utilisation</t>
  </si>
  <si>
    <t>1.3 La saisonnalité et les zones de production</t>
  </si>
  <si>
    <t>1.4 La qualité : le principe de la labellisation</t>
  </si>
  <si>
    <t>2.1 Les circuits courts et circuits longs d’approvisionnement</t>
  </si>
  <si>
    <t>2.2 Les documents commerciaux (bon de commande, bon de livraison, fiche de stock, facture fournisseur)</t>
  </si>
  <si>
    <t>3.1 Les principales préconisations et obligations liées à la sécurité (plans d’évacuation, signalétique, matériaux, etc.)</t>
  </si>
  <si>
    <t>3.2 La classification des produits d’entretien </t>
  </si>
  <si>
    <t>3.3 La règlementation en vigueur concernant l’hygiène et la sécurité</t>
  </si>
  <si>
    <t>3.4 La prévention des risques liée à l’activité physique</t>
  </si>
  <si>
    <t>4.1 La réception, le contrôle (étiquetage, traçabilité, températures)</t>
  </si>
  <si>
    <t>4.2 Le tri sélectif et le traitement des emballages consignés</t>
  </si>
  <si>
    <t>4.3 Les principaux outils liés aux approvisionnements (lecteur code barre, logiciels spécialisés, etc.)</t>
  </si>
  <si>
    <t>4.5 Les protocoles de conditionnement et les procédures de conservation</t>
  </si>
  <si>
    <t>5.1 Les habitudes alimentaires</t>
  </si>
  <si>
    <t>5.2 Les allergies et les régimes</t>
  </si>
  <si>
    <t>6.1 La notion de prix d’achat</t>
  </si>
  <si>
    <t>6.2 La notion de coût de revient (rendement des produits)</t>
  </si>
  <si>
    <t>7.1 Les zones de production et de stockage </t>
  </si>
  <si>
    <t>7.2 Le principe de la marche en avant</t>
  </si>
  <si>
    <t>8.1 Les équipements</t>
  </si>
  <si>
    <t>8.2 Les matériels et les ustensiles</t>
  </si>
  <si>
    <t>9.1 Les points de vigilance et les mesures préventives</t>
  </si>
  <si>
    <t>9.2 L’utilisation de matériels : consignes d’utilisation</t>
  </si>
  <si>
    <t>9.3 Les mesures règlementaires relatives aux personnels manipulant des denrées (le protocole du lavage des mains, l’hygiène corporelle, etc.)</t>
  </si>
  <si>
    <t>9.4 Les principaux micro-organismes et leurs modes de multiplication</t>
  </si>
  <si>
    <t>9.5 Les risques de bio-contaminations</t>
  </si>
  <si>
    <t>10.1 L’incidence de l’utilisation des gammes de produits dans son organisation</t>
  </si>
  <si>
    <t>10.2 Les productions directe et différée</t>
  </si>
  <si>
    <t>10.3 Les couples temps/températures</t>
  </si>
  <si>
    <t>11.1 La fiche technique : matières d’œuvre (grammages et volumes), progression, etc.</t>
  </si>
  <si>
    <t>11.2 Le tableau simplifié d’ordonnancement des tâches</t>
  </si>
  <si>
    <t>12.1 La mise en place du poste de travail (matériels, ergonomie, optimisation, etc.)</t>
  </si>
  <si>
    <t>13.1 Les contrôles et les autocontrôles</t>
  </si>
  <si>
    <t>13.2 Les procédures de nettoyage et les protocoles d’entretien (locaux, matériels, etc.)</t>
  </si>
  <si>
    <t>13.3 L’hygiène relative au personnel (tenue professionnelle, visite médicale, hygiène corporelle, formation, etc.)</t>
  </si>
  <si>
    <t>14.1 Le tri sélectif</t>
  </si>
  <si>
    <t>14.2 L’utilisation rationnelle des fluides</t>
  </si>
  <si>
    <t>14.3 L’utilisation rationnelle des denrées</t>
  </si>
  <si>
    <t>14.4 Le gaspillage alimentaire</t>
  </si>
  <si>
    <t>14.5 La veille en matière de règlementation</t>
  </si>
  <si>
    <t>15.1 L’évolution récente des pratiques de cuisine</t>
  </si>
  <si>
    <t>15.2 Les personnages influents de l’histoire contemporaine de la restauration</t>
  </si>
  <si>
    <t>16.1 Le vocabulaire culinaire</t>
  </si>
  <si>
    <t>16.2 Les techniques de cuisson et leurs utilisations</t>
  </si>
  <si>
    <t>16.3 Les préparations culinaires de base (fonds, sauces, appareils, liaisons, etc.)</t>
  </si>
  <si>
    <t>16.4 Les préparations de pâtisserie de base (pâtes, crèmes, etc.)</t>
  </si>
  <si>
    <t>17.1 Les produits marqueurs</t>
  </si>
  <si>
    <t>17.2 Les spécialités régionales</t>
  </si>
  <si>
    <t>19.1 Les supports de dressage et leur utilisation</t>
  </si>
  <si>
    <t>19.2 Les techniques et les tendances de dressage (volume, couleurs, matériaux, etc.)</t>
  </si>
  <si>
    <t>19.3 Les annonces au passe</t>
  </si>
  <si>
    <t>20.1 Les éléments d’analyse d’une production</t>
  </si>
  <si>
    <t>20.2 Les principales actions correctives</t>
  </si>
  <si>
    <t>21.1 Le secteur professionnel de la restauration</t>
  </si>
  <si>
    <t>21.2 Les différents types de restauration</t>
  </si>
  <si>
    <t>21.3 Les labels d’entreprise de restauration</t>
  </si>
  <si>
    <t>21.4 Les obligations du restaurateur (liste des principales obligations : permis d’exploitation, licence, accessibilité des établissements recevant du public, affichages professionnels, etc.)</t>
  </si>
  <si>
    <t>22.1 Les principaux statuts et formes juridiques</t>
  </si>
  <si>
    <t>22.3 Les relations professionnelles (notion de fiche de poste, brigade ou équipe en cuisine, relations entre les services, etc.)</t>
  </si>
  <si>
    <t>22.4 La notion d’image de l’entreprise</t>
  </si>
  <si>
    <t>22.5 Les documents, outils de communication internes et externes (supports de vente, etc.)</t>
  </si>
  <si>
    <t>23.1 Le repérage des différents organismes de mise en relation (service public de l’emploi, agences d’intérim, associations, etc.), des médias spécialisés (presse professionnelle, sites internet, etc.)</t>
  </si>
  <si>
    <t>23.2 Les démarches de recherche d’emploi (sélection d’offres d’emploi adaptées, curriculum vitae, lettre de motivation, entretien d’embauche, etc.)</t>
  </si>
  <si>
    <t>23.4 La gestion de son parcours professionnel (veille technologique et professionnelle, formation continue, validation des acquis de l’expérience, etc.)</t>
  </si>
  <si>
    <t>23.3 Les principales informations juridiques et économiques relatives : 
 au contrat de travail (principaux contrats et clauses, rupture du contrat de travail)
 à la convention collective nationale HCR des hôtels, cafés, restaurants (durée du travail, rémunération, etc.)</t>
  </si>
  <si>
    <r>
      <t xml:space="preserve">18.1 Les transformations physico-chimiques des aliments au contact :
</t>
    </r>
    <r>
      <rPr>
        <sz val="8"/>
        <color theme="1"/>
        <rFont val="Century Gothic"/>
        <family val="2"/>
        <scheme val="minor"/>
      </rPr>
      <t> de l’eau 
 de l’air 
 du sel
 du sucre 
 de l’alcool 
 de la température
 des micro-organismes, etc.</t>
    </r>
  </si>
  <si>
    <t>LISTE COANIMATION</t>
  </si>
  <si>
    <t>CUISINE / SA</t>
  </si>
  <si>
    <t>CUISINE / GA</t>
  </si>
  <si>
    <t>CUISINE / LVE</t>
  </si>
  <si>
    <t>CUISINE /ARTS AP</t>
  </si>
  <si>
    <t>SAVOIRS ASSOCIES</t>
  </si>
  <si>
    <t>COMPETENCES</t>
  </si>
  <si>
    <t>CRITERES ET INDICATEURS DE PERF</t>
  </si>
  <si>
    <t>TACHES : TRAVAIL DEMANDE</t>
  </si>
  <si>
    <r>
      <t xml:space="preserve">22.2 Les liens hiérarchiques et fonctionnels </t>
    </r>
    <r>
      <rPr>
        <sz val="8"/>
        <color rgb="FFFF0000"/>
        <rFont val="Century Gothic"/>
        <family val="2"/>
        <scheme val="minor"/>
      </rPr>
      <t xml:space="preserve"> </t>
    </r>
  </si>
  <si>
    <t>TD1 - Réceptionner les marchandises et contrôler les livraisons</t>
  </si>
  <si>
    <t>TD2 - Stocker les marchandises</t>
  </si>
  <si>
    <t>CIP2 - Conformité des informations indiquées sur les documents administratifs et commerciaux</t>
  </si>
  <si>
    <t>TD3 - Mettre en place les marchandises nécessaires à la production</t>
  </si>
  <si>
    <t>TD4 - Participer aux opérations d’inventaire</t>
  </si>
  <si>
    <t>TD5 - Collecter les informations nécessaires à sa production</t>
  </si>
  <si>
    <t xml:space="preserve">TD6 - Dresser une liste prévisionnelle des produits nécessaires à sa production </t>
  </si>
  <si>
    <t>TD7 - Identifier et sélectionner les matériels nécessaires à sa production</t>
  </si>
  <si>
    <t>TD8 - Planifier son travail</t>
  </si>
  <si>
    <t>TD9 - Contrôler ses denrées</t>
  </si>
  <si>
    <t>TD10 - Mettre en place et maintenir en état son espace de travail</t>
  </si>
  <si>
    <t>TD11 - Mettre en œuvre les bonnes pratiques d’hygiène, de sécurité et de santé</t>
  </si>
  <si>
    <t>TD12 - Mettre en œuvre les bonnes pratiques en matière de développement durable</t>
  </si>
  <si>
    <t xml:space="preserve">TD13 - Réaliser les techniques préliminaires </t>
  </si>
  <si>
    <t>CIP1.3 - Conformité du repérage et du signalement des anomalies</t>
  </si>
  <si>
    <t>CIP2.1 - Stockage réalisé dans le respect des règles d’hygiène et de sécurité en vigueur</t>
  </si>
  <si>
    <t>TD14.6 - Préparer des desserts</t>
  </si>
  <si>
    <t>TD15 - Utiliser et mettre en valeur des produits de sa région</t>
  </si>
  <si>
    <t>TD16 - Choisir et mettre en place les matériels de dressage</t>
  </si>
  <si>
    <t>TD17 - Dresser ses préparations culinaires</t>
  </si>
  <si>
    <t>TD18 - Envoyer ses préparations culinaires</t>
  </si>
  <si>
    <t>TD19 - Évaluer la qualité de ses  préparations culinaires</t>
  </si>
  <si>
    <t>CIP17.1 - Choix pertinent du matériel de dressage</t>
  </si>
  <si>
    <t>CIP18.1 - Mise en valeur des mets</t>
  </si>
  <si>
    <t>CIP19.1 - Soin apporté au dressage</t>
  </si>
  <si>
    <r>
      <t>CIP1.2 - Conformité</t>
    </r>
    <r>
      <rPr>
        <sz val="9"/>
        <color theme="1"/>
        <rFont val="Century Gothic"/>
        <family val="2"/>
        <scheme val="minor"/>
      </rPr>
      <t xml:space="preserve"> qualitative et quantitative des produits par rapport à la commande </t>
    </r>
  </si>
  <si>
    <r>
      <t>CIP1.1</t>
    </r>
    <r>
      <rPr>
        <sz val="9"/>
        <color theme="1"/>
        <rFont val="Century Gothic"/>
        <family val="2"/>
        <scheme val="minor"/>
      </rPr>
      <t xml:space="preserve"> - Utilisation appropriée des outils et supports nécessaires à l’approvisionnement et au stockage</t>
    </r>
  </si>
  <si>
    <r>
      <t>CIP 2.2-</t>
    </r>
    <r>
      <rPr>
        <sz val="9"/>
        <color theme="1"/>
        <rFont val="Century Gothic"/>
        <family val="2"/>
        <scheme val="minor"/>
      </rPr>
      <t xml:space="preserve"> Alerte sur les risques de rupture de produit</t>
    </r>
  </si>
  <si>
    <r>
      <t>CIP3.1 -</t>
    </r>
    <r>
      <rPr>
        <sz val="9"/>
        <color theme="1"/>
        <rFont val="Century Gothic"/>
        <family val="2"/>
        <scheme val="minor"/>
      </rPr>
      <t xml:space="preserve"> Conformité des produits mis en place</t>
    </r>
  </si>
  <si>
    <r>
      <t>CIP4.1 -</t>
    </r>
    <r>
      <rPr>
        <sz val="9"/>
        <color theme="1"/>
        <rFont val="Century Gothic"/>
        <family val="2"/>
        <scheme val="minor"/>
      </rPr>
      <t xml:space="preserve"> Exactitude des informations relevées</t>
    </r>
  </si>
  <si>
    <r>
      <t></t>
    </r>
    <r>
      <rPr>
        <sz val="9"/>
        <color theme="1"/>
        <rFont val="Century Gothic"/>
        <family val="2"/>
        <scheme val="minor"/>
      </rPr>
      <t xml:space="preserve"> CIP5.1 - Pertinence des informations collectées (fiche technique, nombre de couverts, plats du jour, etc.)</t>
    </r>
  </si>
  <si>
    <r>
      <t>CIP6.1 -</t>
    </r>
    <r>
      <rPr>
        <sz val="9"/>
        <color theme="1"/>
        <rFont val="Century Gothic"/>
        <family val="2"/>
        <scheme val="minor"/>
      </rPr>
      <t xml:space="preserve"> Conformité des  produits sélectionnés  (type, variété, quantités, etc.)</t>
    </r>
  </si>
  <si>
    <r>
      <t>CIP8.1 -</t>
    </r>
    <r>
      <rPr>
        <sz val="9"/>
        <color theme="1"/>
        <rFont val="Century Gothic"/>
        <family val="2"/>
        <scheme val="minor"/>
      </rPr>
      <t xml:space="preserve"> Choix pertinent des techniques de fabrication</t>
    </r>
  </si>
  <si>
    <r>
      <t>CIP8.2 -</t>
    </r>
    <r>
      <rPr>
        <sz val="9"/>
        <color theme="1"/>
        <rFont val="Century Gothic"/>
        <family val="2"/>
        <scheme val="minor"/>
      </rPr>
      <t xml:space="preserve"> Cohérence de l’ordonnancement des tâches</t>
    </r>
  </si>
  <si>
    <r>
      <t>CIP8.3 -</t>
    </r>
    <r>
      <rPr>
        <sz val="9"/>
        <color theme="1"/>
        <rFont val="Century Gothic"/>
        <family val="2"/>
        <scheme val="minor"/>
      </rPr>
      <t xml:space="preserve"> Identification des points critiques</t>
    </r>
  </si>
  <si>
    <r>
      <t>CIP9.1 -</t>
    </r>
    <r>
      <rPr>
        <sz val="9"/>
        <color theme="1"/>
        <rFont val="Century Gothic"/>
        <family val="2"/>
        <scheme val="minor"/>
      </rPr>
      <t xml:space="preserve"> Rigueur du contrôle qualitatif des denrées</t>
    </r>
  </si>
  <si>
    <r>
      <t>CIP9.2 -</t>
    </r>
    <r>
      <rPr>
        <sz val="9"/>
        <color theme="1"/>
        <rFont val="Century Gothic"/>
        <family val="2"/>
        <scheme val="minor"/>
      </rPr>
      <t xml:space="preserve"> Anomalies repérées et signalées</t>
    </r>
  </si>
  <si>
    <r>
      <t>CIP9.3 - </t>
    </r>
    <r>
      <rPr>
        <sz val="9"/>
        <color theme="1"/>
        <rFont val="Century Gothic"/>
        <family val="2"/>
        <scheme val="minor"/>
      </rPr>
      <t xml:space="preserve"> Réalisation et précision des pesées, des mesures</t>
    </r>
  </si>
  <si>
    <r>
      <t>CIP9.4 -</t>
    </r>
    <r>
      <rPr>
        <sz val="9"/>
        <color theme="1"/>
        <rFont val="Century Gothic"/>
        <family val="2"/>
        <scheme val="minor"/>
      </rPr>
      <t xml:space="preserve"> Respect des procédures de conservation et de conditionnement des denrées tout au long de l’activité</t>
    </r>
  </si>
  <si>
    <r>
      <t>CIP10.1 -</t>
    </r>
    <r>
      <rPr>
        <sz val="9"/>
        <color theme="1"/>
        <rFont val="Century Gothic"/>
        <family val="2"/>
        <scheme val="minor"/>
      </rPr>
      <t xml:space="preserve"> Organisation rationnelle du poste de travail tout au long de l’activité</t>
    </r>
  </si>
  <si>
    <r>
      <t>CIP10.2 -</t>
    </r>
    <r>
      <rPr>
        <sz val="9"/>
        <color theme="1"/>
        <rFont val="Century Gothic"/>
        <family val="2"/>
        <scheme val="minor"/>
      </rPr>
      <t xml:space="preserve"> Propreté de l’espace de travail</t>
    </r>
  </si>
  <si>
    <r>
      <t>CIP11.1 -</t>
    </r>
    <r>
      <rPr>
        <sz val="9"/>
        <color theme="1"/>
        <rFont val="Century Gothic"/>
        <family val="2"/>
        <scheme val="minor"/>
      </rPr>
      <t xml:space="preserve"> Application et suivi des protocoles, des pratiques d’hygiène, de sécurité et de santé</t>
    </r>
  </si>
  <si>
    <r>
      <t>CIP12.1 -</t>
    </r>
    <r>
      <rPr>
        <sz val="9"/>
        <color theme="1"/>
        <rFont val="Century Gothic"/>
        <family val="2"/>
        <scheme val="minor"/>
      </rPr>
      <t xml:space="preserve"> Application de principes du dévelop-pement durable dans sa pratique</t>
    </r>
  </si>
  <si>
    <r>
      <t>CIP13.1 -</t>
    </r>
    <r>
      <rPr>
        <sz val="9"/>
        <color theme="1"/>
        <rFont val="Century Gothic"/>
        <family val="2"/>
        <scheme val="minor"/>
      </rPr>
      <t xml:space="preserve"> Dextérité des gestes</t>
    </r>
  </si>
  <si>
    <r>
      <t></t>
    </r>
    <r>
      <rPr>
        <sz val="9"/>
        <color theme="1"/>
        <rFont val="Century Gothic"/>
        <family val="2"/>
        <scheme val="minor"/>
      </rPr>
      <t>CIP13.2 -Qualité du résultat</t>
    </r>
  </si>
  <si>
    <r>
      <t></t>
    </r>
    <r>
      <rPr>
        <sz val="9"/>
        <color theme="1"/>
        <rFont val="Century Gothic"/>
        <family val="2"/>
        <scheme val="minor"/>
      </rPr>
      <t>CIP13.3 -Rapidité d’exécution</t>
    </r>
  </si>
  <si>
    <r>
      <rPr>
        <sz val="9"/>
        <color theme="1"/>
        <rFont val="Century Gothic"/>
        <family val="2"/>
        <scheme val="minor"/>
      </rPr>
      <t>CIP13.4 -Application des procédures de désinfection et de décontamination</t>
    </r>
  </si>
  <si>
    <r>
      <t>CIP14.1 -</t>
    </r>
    <r>
      <rPr>
        <sz val="9"/>
        <color theme="1"/>
        <rFont val="Century Gothic"/>
        <family val="2"/>
        <scheme val="minor"/>
      </rPr>
      <t xml:space="preserve"> Prise en compte des consignes et contraintes de production</t>
    </r>
  </si>
  <si>
    <r>
      <t></t>
    </r>
    <r>
      <rPr>
        <sz val="9"/>
        <color theme="1"/>
        <rFont val="Century Gothic"/>
        <family val="2"/>
        <scheme val="minor"/>
      </rPr>
      <t xml:space="preserve"> CIP14.2 -Utilisation appropriée et rationnelle des matériels et des moyens</t>
    </r>
  </si>
  <si>
    <r>
      <t>CIP14.2</t>
    </r>
    <r>
      <rPr>
        <sz val="9"/>
        <color theme="1"/>
        <rFont val="Century Gothic"/>
        <family val="2"/>
        <scheme val="minor"/>
      </rPr>
      <t xml:space="preserve"> Respect des techniques culinaires</t>
    </r>
  </si>
  <si>
    <r>
      <t>CIP14.3 -</t>
    </r>
    <r>
      <rPr>
        <sz val="9"/>
        <color theme="1"/>
        <rFont val="Century Gothic"/>
        <family val="2"/>
        <scheme val="minor"/>
      </rPr>
      <t xml:space="preserve"> Autocontrôle de sa production tout au long de l’activité (rectification des textures, des assaisonnements, des appoints de cuisson, etc.)</t>
    </r>
  </si>
  <si>
    <r>
      <t xml:space="preserve">CIP14.4 - </t>
    </r>
    <r>
      <rPr>
        <sz val="9"/>
        <color theme="1"/>
        <rFont val="Century Gothic"/>
        <family val="2"/>
        <scheme val="minor"/>
      </rPr>
      <t xml:space="preserve"> Conformité du résultat attendu</t>
    </r>
  </si>
  <si>
    <r>
      <t>CIP14.5 - </t>
    </r>
    <r>
      <rPr>
        <sz val="9"/>
        <color theme="1"/>
        <rFont val="Century Gothic"/>
        <family val="2"/>
        <scheme val="minor"/>
      </rPr>
      <t xml:space="preserve"> Adaptabilité aux différents aléas</t>
    </r>
  </si>
  <si>
    <r>
      <t>CIP14.6 - </t>
    </r>
    <r>
      <rPr>
        <sz val="9"/>
        <color theme="1"/>
        <rFont val="Century Gothic"/>
        <family val="2"/>
        <scheme val="minor"/>
      </rPr>
      <t xml:space="preserve"> Prise en compte des attentes de l’entreprise et de ses clients</t>
    </r>
  </si>
  <si>
    <r>
      <t xml:space="preserve">CIP14.7 - </t>
    </r>
    <r>
      <rPr>
        <sz val="9"/>
        <color theme="1"/>
        <rFont val="Century Gothic"/>
        <family val="2"/>
        <scheme val="minor"/>
      </rPr>
      <t>Adaptabilité  au contexte de l’entre-prise</t>
    </r>
  </si>
  <si>
    <r>
      <t xml:space="preserve">CIP15.1 - </t>
    </r>
    <r>
      <rPr>
        <sz val="9"/>
        <color theme="1"/>
        <rFont val="Century Gothic"/>
        <family val="2"/>
        <scheme val="minor"/>
      </rPr>
      <t xml:space="preserve"> Utilisation pertinente des produits marqueurs régionaux et des spécialités</t>
    </r>
  </si>
  <si>
    <r>
      <t>CIP16.1 - </t>
    </r>
    <r>
      <rPr>
        <sz val="9"/>
        <color theme="1"/>
        <rFont val="Century Gothic"/>
        <family val="2"/>
        <scheme val="minor"/>
      </rPr>
      <t xml:space="preserve"> Respect des consignes de dressage et d’envoi</t>
    </r>
  </si>
  <si>
    <r>
      <t xml:space="preserve">CIP19.2 - </t>
    </r>
    <r>
      <rPr>
        <sz val="9"/>
        <color theme="1"/>
        <rFont val="Century Gothic"/>
        <family val="2"/>
        <scheme val="minor"/>
      </rPr>
      <t>Respect des températures</t>
    </r>
  </si>
  <si>
    <r>
      <t xml:space="preserve">CIP19.3 - </t>
    </r>
    <r>
      <rPr>
        <sz val="9"/>
        <color theme="1"/>
        <rFont val="Century Gothic"/>
        <family val="2"/>
        <scheme val="minor"/>
      </rPr>
      <t>Respect des temps impartis</t>
    </r>
  </si>
  <si>
    <r>
      <t xml:space="preserve">CIP19.4 - </t>
    </r>
    <r>
      <rPr>
        <sz val="9"/>
        <color theme="1"/>
        <rFont val="Century Gothic"/>
        <family val="2"/>
        <scheme val="minor"/>
      </rPr>
      <t>Produit commercialisable</t>
    </r>
  </si>
  <si>
    <r>
      <t xml:space="preserve">CIP19.5 - </t>
    </r>
    <r>
      <rPr>
        <sz val="9"/>
        <color theme="1"/>
        <rFont val="Century Gothic"/>
        <family val="2"/>
        <scheme val="minor"/>
      </rPr>
      <t>Qualité de l’autocontrôle de la production</t>
    </r>
  </si>
  <si>
    <r>
      <t xml:space="preserve">CIP19.6 - </t>
    </r>
    <r>
      <rPr>
        <sz val="9"/>
        <color theme="1"/>
        <rFont val="Century Gothic"/>
        <family val="2"/>
        <scheme val="minor"/>
      </rPr>
      <t>Pertinence du vocabulaire profes-sionnel</t>
    </r>
  </si>
  <si>
    <r>
      <t xml:space="preserve">CIP19.7 - </t>
    </r>
    <r>
      <rPr>
        <sz val="9"/>
        <color theme="1"/>
        <rFont val="Century Gothic"/>
        <family val="2"/>
        <scheme val="minor"/>
      </rPr>
      <t>Pertinence de l’analyse de son travail</t>
    </r>
  </si>
  <si>
    <r>
      <t xml:space="preserve">TD14.1 - Cuisiner </t>
    </r>
    <r>
      <rPr>
        <sz val="8"/>
        <color theme="1"/>
        <rFont val="Century Gothic"/>
        <family val="2"/>
        <scheme val="minor"/>
      </rPr>
      <t>des appareils, des fonds et des sauces</t>
    </r>
  </si>
  <si>
    <r>
      <t xml:space="preserve">TD14.2 - Cuisiner </t>
    </r>
    <r>
      <rPr>
        <sz val="8"/>
        <color theme="1"/>
        <rFont val="Century Gothic"/>
        <family val="2"/>
        <scheme val="minor"/>
      </rPr>
      <t>des entrées froides et des entrées chaudes</t>
    </r>
  </si>
  <si>
    <r>
      <t xml:space="preserve">TD14.3 - Cuisiner </t>
    </r>
    <r>
      <rPr>
        <sz val="8"/>
        <color theme="1"/>
        <rFont val="Century Gothic"/>
        <family val="2"/>
        <scheme val="minor"/>
      </rPr>
      <t>des mets à base de poissons, de coquillages, de crustacés</t>
    </r>
  </si>
  <si>
    <r>
      <t xml:space="preserve">TD14.4 - Cuisiner </t>
    </r>
    <r>
      <rPr>
        <sz val="8"/>
        <color theme="1"/>
        <rFont val="Century Gothic"/>
        <family val="2"/>
        <scheme val="minor"/>
      </rPr>
      <t>des mets à base de viandes, de volailles, de gibiers, d’abats, d’œufs</t>
    </r>
  </si>
  <si>
    <r>
      <t>TD14.5 - Cuisiner</t>
    </r>
    <r>
      <rPr>
        <sz val="8"/>
        <color theme="1"/>
        <rFont val="Century Gothic"/>
        <family val="2"/>
        <scheme val="minor"/>
      </rPr>
      <t xml:space="preserve"> des garnitures d’accompagnement</t>
    </r>
  </si>
  <si>
    <r>
      <t>1. Réceptionner, contrôler et stocker les marchandises</t>
    </r>
    <r>
      <rPr>
        <b/>
        <sz val="8"/>
        <color theme="1"/>
        <rFont val="Century Gothic"/>
        <family val="2"/>
        <scheme val="minor"/>
      </rPr>
      <t xml:space="preserve"> </t>
    </r>
    <r>
      <rPr>
        <b/>
        <i/>
        <sz val="8"/>
        <color theme="1"/>
        <rFont val="Century Gothic"/>
        <family val="2"/>
        <scheme val="minor"/>
      </rPr>
      <t>dans le respect de la règlementation en vigueur et en appliquant les techniques de prévention des risques liées à l’activité</t>
    </r>
    <r>
      <rPr>
        <b/>
        <sz val="8"/>
        <color theme="1"/>
        <rFont val="Century Gothic"/>
        <family val="2"/>
        <scheme val="minor"/>
      </rPr>
      <t>.</t>
    </r>
  </si>
  <si>
    <r>
      <t>2. Collecter l’ensemble des informations et organiser sa production culinaire</t>
    </r>
    <r>
      <rPr>
        <b/>
        <sz val="8"/>
        <color theme="1"/>
        <rFont val="Century Gothic"/>
        <family val="2"/>
        <scheme val="minor"/>
      </rPr>
      <t xml:space="preserve"> dans le respect des consignes et du temps imparti.</t>
    </r>
  </si>
  <si>
    <r>
      <t xml:space="preserve">3. Préparer, organiser et maintenir en état son poste de travail </t>
    </r>
    <r>
      <rPr>
        <b/>
        <sz val="8"/>
        <color theme="1"/>
        <rFont val="Century Gothic"/>
        <family val="2"/>
        <scheme val="minor"/>
      </rPr>
      <t>tout au long de l’activité dans le respect de la règlementation en vigueur.</t>
    </r>
  </si>
  <si>
    <r>
      <t xml:space="preserve">4. Maitriser les techniques culinaires de base et réaliser une production </t>
    </r>
    <r>
      <rPr>
        <b/>
        <sz val="8"/>
        <color theme="1"/>
        <rFont val="Century Gothic"/>
        <family val="2"/>
        <scheme val="minor"/>
      </rPr>
      <t>dans le respect des consignes et des règles d’hygiène et de sécurité.</t>
    </r>
  </si>
  <si>
    <r>
      <t>5. Analyser, contrôler la qualité de sa production, dresser et participer à la distribution</t>
    </r>
    <r>
      <rPr>
        <b/>
        <sz val="8"/>
        <color theme="1"/>
        <rFont val="Century Gothic"/>
        <family val="2"/>
        <scheme val="minor"/>
      </rPr>
      <t xml:space="preserve"> selon le contexte professionnel.</t>
    </r>
  </si>
  <si>
    <r>
      <t xml:space="preserve">6. Communiquer </t>
    </r>
    <r>
      <rPr>
        <b/>
        <sz val="8"/>
        <color theme="1"/>
        <rFont val="Century Gothic"/>
        <family val="2"/>
        <scheme val="minor"/>
      </rPr>
      <t>en fonction du contexte professionnel et en respectant les usages de la profession.</t>
    </r>
  </si>
  <si>
    <t>C1 Thème 1 - Les grandes familles de produits alimentaires</t>
  </si>
  <si>
    <t>C1 Thème 2 - Les fournisseurs</t>
  </si>
  <si>
    <t>C1 Thème 3 - Les mesures d’hygiène et de sécurité dans les locaux professionnels</t>
  </si>
  <si>
    <t>C1 Thème 4 - Les stocks et les approvisionnements</t>
  </si>
  <si>
    <t>C2 Thème 5 - Le client</t>
  </si>
  <si>
    <t>C2 Thème 6 - L’approche économique </t>
  </si>
  <si>
    <t>C2 Thème 7 - Les locaux</t>
  </si>
  <si>
    <t>C2 Thème 8 - Les équipements et les matériels liés à la production et au stockage</t>
  </si>
  <si>
    <t>C2 Thème 9 - La prévention des risques liés à l’activité de cuisine</t>
  </si>
  <si>
    <t>C2 Thème 10 - Les modes d’organisation d’une prestation de cuisine</t>
  </si>
  <si>
    <t>C2 Thème 11 - Les supports et les documents de production</t>
  </si>
  <si>
    <t>C3 Thème 12 - L’organisation du poste de travail</t>
  </si>
  <si>
    <t>C3 Thème 13 - Les règles applicables à l’hygiène, la sécurité et la santé</t>
  </si>
  <si>
    <t>C3 Thème 14 - Les règles et les pratiques en matière de développement durable</t>
  </si>
  <si>
    <t>C4 Thème 15 - Des éléments de culture culinaire contemporaine</t>
  </si>
  <si>
    <t>C4 Thème 16 - Les différentes techniques de cuisson et de préparations culinaires</t>
  </si>
  <si>
    <t>C4 Thème 17 - La cuisine régionale du lieu de l’établissement de formation</t>
  </si>
  <si>
    <t>C4 Thème 18 - Les constituants de base de la matière vivante</t>
  </si>
  <si>
    <t>C5 Thème 19 - Le dressage et l’envoi</t>
  </si>
  <si>
    <t>C5 Thème 20 - L’approche sensorielle</t>
  </si>
  <si>
    <t>C6 Thème 21 - Le contexte professionnel</t>
  </si>
  <si>
    <t>C6 Thème 22 - L’entreprise</t>
  </si>
  <si>
    <t>C6 Thème 23 - Le parcours professionnel</t>
  </si>
  <si>
    <r>
      <t></t>
    </r>
    <r>
      <rPr>
        <sz val="9"/>
        <color theme="1"/>
        <rFont val="Century Gothic"/>
        <family val="2"/>
        <scheme val="minor"/>
      </rPr>
      <t>CIP3.2 -Exactitude des quantités</t>
    </r>
  </si>
  <si>
    <t>CIP2.3 - Conformité du tri des emballages</t>
  </si>
  <si>
    <r>
      <t></t>
    </r>
    <r>
      <rPr>
        <sz val="9"/>
        <color theme="1"/>
        <rFont val="Century Gothic"/>
        <family val="2"/>
        <scheme val="minor"/>
      </rPr>
      <t>CIP7.1 - Pertinence des matériels sélectionnés</t>
    </r>
  </si>
  <si>
    <t>axe 1</t>
  </si>
  <si>
    <t>cadencement Axe</t>
  </si>
  <si>
    <t>axe 2</t>
  </si>
  <si>
    <t>axe 3</t>
  </si>
  <si>
    <t>axe 4</t>
  </si>
  <si>
    <t>axe 5</t>
  </si>
  <si>
    <t>axe 6</t>
  </si>
  <si>
    <t>axe 7</t>
  </si>
  <si>
    <t>axe 8</t>
  </si>
  <si>
    <t>semaine 1</t>
  </si>
  <si>
    <t>semaine 2</t>
  </si>
  <si>
    <t>semaine 3</t>
  </si>
  <si>
    <t>semaine 4</t>
  </si>
  <si>
    <t>semaine 5</t>
  </si>
  <si>
    <t>semaine 6</t>
  </si>
  <si>
    <t>semaine 7</t>
  </si>
  <si>
    <t>semaine 8</t>
  </si>
  <si>
    <t>semaine 9</t>
  </si>
  <si>
    <t>semaine 10</t>
  </si>
  <si>
    <t>semaine 11</t>
  </si>
  <si>
    <t>semaine 12</t>
  </si>
  <si>
    <t>semaine 13</t>
  </si>
  <si>
    <t>semaine 14</t>
  </si>
  <si>
    <t>semaine 15</t>
  </si>
  <si>
    <t>semaine 16</t>
  </si>
  <si>
    <t>semaine 17</t>
  </si>
  <si>
    <t>semaine 18</t>
  </si>
  <si>
    <t>semaine 19</t>
  </si>
  <si>
    <t>semaine 20</t>
  </si>
  <si>
    <t>semaine 21</t>
  </si>
  <si>
    <t>semaine 22</t>
  </si>
  <si>
    <t>semaine 23</t>
  </si>
  <si>
    <t>semaine 24</t>
  </si>
  <si>
    <t>semaine 25</t>
  </si>
  <si>
    <t>semaine 26</t>
  </si>
  <si>
    <t>semaine 27</t>
  </si>
  <si>
    <t>semaine 28</t>
  </si>
  <si>
    <t>semaine 29</t>
  </si>
  <si>
    <t>semaine 30</t>
  </si>
  <si>
    <t>semaine 31</t>
  </si>
  <si>
    <t>semaine 32</t>
  </si>
  <si>
    <t>TD25 -</t>
  </si>
  <si>
    <t>TD26 -</t>
  </si>
  <si>
    <t>TD27 -</t>
  </si>
  <si>
    <t>TD28 -</t>
  </si>
  <si>
    <t>TD29 -</t>
  </si>
  <si>
    <t>TD30 -</t>
  </si>
  <si>
    <t xml:space="preserve">TD23 - Rendre compte de son activité </t>
  </si>
  <si>
    <r>
      <t xml:space="preserve">TD20 - Communiquer </t>
    </r>
    <r>
      <rPr>
        <sz val="8"/>
        <color theme="3" tint="-0.249977111117893"/>
        <rFont val="Arial"/>
        <family val="2"/>
      </rPr>
      <t>au sein de son entreprise</t>
    </r>
  </si>
  <si>
    <r>
      <t xml:space="preserve">TD21 - Communiquer </t>
    </r>
    <r>
      <rPr>
        <sz val="8"/>
        <color theme="3" tint="-0.249977111117893"/>
        <rFont val="Arial"/>
        <family val="2"/>
      </rPr>
      <t>avec les clients</t>
    </r>
  </si>
  <si>
    <r>
      <t>TD22 - Communiquer a</t>
    </r>
    <r>
      <rPr>
        <sz val="8"/>
        <color theme="3" tint="-0.249977111117893"/>
        <rFont val="Arial"/>
        <family val="2"/>
      </rPr>
      <t>vec des tiers</t>
    </r>
  </si>
  <si>
    <t>TD24 - Se situer dans son environnement professionnel</t>
  </si>
  <si>
    <t>1. Techniques de préparation de base </t>
  </si>
  <si>
    <t>2. Cuissons</t>
  </si>
  <si>
    <t>5.  Pâtisseries : Pâtes</t>
  </si>
  <si>
    <t xml:space="preserve">1.1 Peser et mesurer </t>
  </si>
  <si>
    <t>1.2 Eplucher, laver, tailler des légumes</t>
  </si>
  <si>
    <t>1.3 Préparer des herbes aromatiques</t>
  </si>
  <si>
    <t xml:space="preserve">1.4 Canneler, historier </t>
  </si>
  <si>
    <t xml:space="preserve">1.5 Peler à vif </t>
  </si>
  <si>
    <t xml:space="preserve">1.6 Tourner des légumes </t>
  </si>
  <si>
    <t>1.7 Emincer des légumes</t>
  </si>
  <si>
    <t xml:space="preserve">1.9 Ciseler </t>
  </si>
  <si>
    <t>1.10 Escaloper des légumes</t>
  </si>
  <si>
    <t xml:space="preserve">1.12 Découper une volaille à cru </t>
  </si>
  <si>
    <t xml:space="preserve">1.13 Détailler de la viande </t>
  </si>
  <si>
    <t xml:space="preserve">1.14 Gratter, préparer, ébarber </t>
  </si>
  <si>
    <t xml:space="preserve">1.15 Habiller, détailler, désarêter et fileter un poisson rond </t>
  </si>
  <si>
    <t>1.17 Paner à l’anglaise</t>
  </si>
  <si>
    <t xml:space="preserve">1.18 Façonner à la cuillère </t>
  </si>
  <si>
    <t>1.20 Aplatir (batter)</t>
  </si>
  <si>
    <t>2.1 Griller, snacker des pièces</t>
  </si>
  <si>
    <t>2.2 Cuire des œufs (sauf œufs frits)</t>
  </si>
  <si>
    <t>2.3 Sauter - Sauter déglacer</t>
  </si>
  <si>
    <t>2.4 Blanchir</t>
  </si>
  <si>
    <t xml:space="preserve">2.5 Rôtir </t>
  </si>
  <si>
    <t xml:space="preserve">2.6 Pocher </t>
  </si>
  <si>
    <t>2.7 Frire</t>
  </si>
  <si>
    <t>2.8 Cuire en ragoût</t>
  </si>
  <si>
    <t>2.9 Cuire à la vapeur</t>
  </si>
  <si>
    <t>2.11 Cuire du riz, de la semoule, des céréales, etc.</t>
  </si>
  <si>
    <t>1.8 Tailler en mirepoix, en brunoise, en paysanne, en julienne, en bâtonnets, en macédoine</t>
  </si>
  <si>
    <t xml:space="preserve">1.11 Monder et concasser  </t>
  </si>
  <si>
    <t>1.16 Lustrer, napper</t>
  </si>
  <si>
    <t>1.19 Clarifier des œufs, du beurre</t>
  </si>
  <si>
    <t>1.21 Brider simplement, ficeler</t>
  </si>
  <si>
    <t>2.10 Etuver, glacer, cuire à blanc</t>
  </si>
  <si>
    <t>3. Fonds, sauces, jus et marinade, appareils et liaisons</t>
  </si>
  <si>
    <t xml:space="preserve">4.1 Réaliser une sauce chocolat, une ganache </t>
  </si>
  <si>
    <t>4.2 Réaliser un coulis de fruits</t>
  </si>
  <si>
    <t>4.3 Réaliser une crème anglaise</t>
  </si>
  <si>
    <t>4.4 Réaliser un sirop</t>
  </si>
  <si>
    <t>4.5 Réaliser un caramel</t>
  </si>
  <si>
    <t xml:space="preserve">4.6 Réaliser un appareil à crème prise </t>
  </si>
  <si>
    <t xml:space="preserve">4.7 Réaliser une crème pâtissière </t>
  </si>
  <si>
    <t>4.8 Réaliser une crème d’amande</t>
  </si>
  <si>
    <t>4.9 Réaliser une marmelade, une compote</t>
  </si>
  <si>
    <t>4.10 Foisonner de la crème, des œufs</t>
  </si>
  <si>
    <t>4.11 Réaliser une meringue française</t>
  </si>
  <si>
    <t>5.1 Réaliser un biscuit, une génoise</t>
  </si>
  <si>
    <t>5.2 Réaliser une pâte à crêpes</t>
  </si>
  <si>
    <t>5.3 Réaliser une pâte brisée</t>
  </si>
  <si>
    <t xml:space="preserve">5.4 Réaliser une pâte feuilletée </t>
  </si>
  <si>
    <t>5.5 Réaliser une pâte sablée</t>
  </si>
  <si>
    <t>5.6 Réaliser une pâte à choux</t>
  </si>
  <si>
    <t>4. Pâtisseries : Appareils, crèmes, sauces, coulis </t>
  </si>
  <si>
    <t>4.4 La gestion des approvisionnements et des stocks :
- le rôle de l’inventaire, 
- la limitation des pertes, 
- la rotation des stocks,
- le choix des conditionnements,
- etc.</t>
  </si>
  <si>
    <t>1.22 Enrober pour frire</t>
  </si>
  <si>
    <t>2.12 Réaliser une cuisson combinée</t>
  </si>
  <si>
    <t>2.13 Sensibiliser aux nouvelles cuissons</t>
  </si>
  <si>
    <t>Quiche Lorraine</t>
  </si>
  <si>
    <t>Crème dubarry</t>
  </si>
  <si>
    <t>Potage Julienne darblay</t>
  </si>
  <si>
    <t>Macédoine de légumes</t>
  </si>
  <si>
    <t>Crêpe farcie</t>
  </si>
  <si>
    <t>Omelette roulée</t>
  </si>
  <si>
    <t>Œufs farcis Chimay</t>
  </si>
  <si>
    <t>Filet de poisson meunière</t>
  </si>
  <si>
    <t>Darne de poisson pochée</t>
  </si>
  <si>
    <t>Goujonnettes de poisson frit sauce tartare</t>
  </si>
  <si>
    <t>Blanquette de veau</t>
  </si>
  <si>
    <t>Carré de porc</t>
  </si>
  <si>
    <t>Pavé de bœuf sauté au poivre</t>
  </si>
  <si>
    <t>Escalope de volaille viennoise</t>
  </si>
  <si>
    <t>Navarin</t>
  </si>
  <si>
    <t>Fricassée de volaille à l'ancienne</t>
  </si>
  <si>
    <t>Poulet cocotte grand-mère</t>
  </si>
  <si>
    <t>Burger</t>
  </si>
  <si>
    <t>Crème caramel</t>
  </si>
  <si>
    <t>Œufs à la neige</t>
  </si>
  <si>
    <t>Tarte aux fruits sur pâte feuilletée</t>
  </si>
  <si>
    <t>Tarte aux pommes</t>
  </si>
  <si>
    <t>Choux patissier</t>
  </si>
  <si>
    <t xml:space="preserve">Tiramisu </t>
  </si>
  <si>
    <t>Crème brulée</t>
  </si>
  <si>
    <t>CUISINE / GA / SA</t>
  </si>
  <si>
    <t xml:space="preserve">3.1 Lier à base d’amidon, à base de matière grasse, par réduction </t>
  </si>
  <si>
    <t>3.2 Lier à la purée de légumes - Lier aux protéines</t>
  </si>
  <si>
    <t xml:space="preserve">3.3 Réaliser un fumet </t>
  </si>
  <si>
    <t>3.4 Réaliser un fond de volaille</t>
  </si>
  <si>
    <t>3.5 Réaliser et améliorer un fond PAI</t>
  </si>
  <si>
    <t xml:space="preserve">3.6 Réaliser une sauce de type vin blanc </t>
  </si>
  <si>
    <t>3.7 Réaliser une sauce blanche, un velouté</t>
  </si>
  <si>
    <t>3.8 Réaliser une sauce brune</t>
  </si>
  <si>
    <t>3.9 Réaliser une sauce émulsionnée de base</t>
  </si>
  <si>
    <t xml:space="preserve">3.10 Réaliser un beurre composé </t>
  </si>
  <si>
    <t>3.11 Réaliser un coulis, une fondue de tomates</t>
  </si>
  <si>
    <t>3.12 Réaliser un jus de rôti</t>
  </si>
  <si>
    <t>3.13 Réaliser une marinade instantanée</t>
  </si>
  <si>
    <t>3.14 Réaliser une duxelles</t>
  </si>
  <si>
    <t>LISTE DES TECHNIQUES DE BASE DE CUISINE</t>
  </si>
  <si>
    <t>LISTE DES RECETTES DE BASE DE CUISINE</t>
  </si>
  <si>
    <t>fin liste recettes dérivées :</t>
  </si>
  <si>
    <t>Centre de formation</t>
  </si>
  <si>
    <t>Pds</t>
  </si>
  <si>
    <t xml:space="preserve">CCF </t>
  </si>
  <si>
    <t>La note est générée automatiquement</t>
  </si>
  <si>
    <r>
      <t>Le dossier contient</t>
    </r>
    <r>
      <rPr>
        <sz val="12"/>
        <color theme="1"/>
        <rFont val="Arial"/>
        <family val="2"/>
      </rPr>
      <t xml:space="preserve"> : </t>
    </r>
  </si>
  <si>
    <t xml:space="preserve">                                 - les situations d’évaluation</t>
  </si>
  <si>
    <t xml:space="preserve">                                 - les grilles de notation </t>
  </si>
  <si>
    <t>Relevé des notes de CCF</t>
  </si>
  <si>
    <t>* Notation en demi-points et « AB » pour les candidats absents</t>
  </si>
  <si>
    <t>DOSSIER
contrôle en cours de formation</t>
  </si>
  <si>
    <t>S1 et S2</t>
  </si>
  <si>
    <t>Coeff 6 / 120</t>
  </si>
  <si>
    <t>CF</t>
  </si>
  <si>
    <t>Coeff 4 / 80</t>
  </si>
  <si>
    <t>CAP Accompagnant éducatif petite enfance</t>
  </si>
  <si>
    <t>EP1 : Accompagner le développement du jeune enfant</t>
  </si>
  <si>
    <t>CF / MP</t>
  </si>
  <si>
    <t>EP2 : Exercer son activité en accueil collectif</t>
  </si>
  <si>
    <t>S1 et S2</t>
  </si>
  <si>
    <t>EP3 : Exercer son activité en accueil individuel</t>
  </si>
  <si>
    <t>S1</t>
  </si>
  <si>
    <t>Total / 280</t>
  </si>
  <si>
    <r>
      <t xml:space="preserve">Accompagner le développement du jeune enfant
</t>
    </r>
    <r>
      <rPr>
        <b/>
        <sz val="12"/>
        <color rgb="FF0070C0"/>
        <rFont val="Arial"/>
        <family val="2"/>
      </rPr>
      <t>en centre de formation</t>
    </r>
  </si>
  <si>
    <r>
      <t xml:space="preserve">Accompagner le développement du jeune enfant
</t>
    </r>
    <r>
      <rPr>
        <b/>
        <sz val="12"/>
        <color rgb="FF0070C0"/>
        <rFont val="Arial"/>
        <family val="2"/>
      </rPr>
      <t>en PMP</t>
    </r>
  </si>
  <si>
    <r>
      <t xml:space="preserve">Excercer son activité en milieu collectif
</t>
    </r>
    <r>
      <rPr>
        <b/>
        <sz val="12"/>
        <color rgb="FF0070C0"/>
        <rFont val="Arial"/>
        <family val="2"/>
      </rPr>
      <t>en centre de formation</t>
    </r>
  </si>
  <si>
    <r>
      <t xml:space="preserve">Excercer son activité en milieu collectif
</t>
    </r>
    <r>
      <rPr>
        <b/>
        <sz val="12"/>
        <color rgb="FF0070C0"/>
        <rFont val="Arial"/>
        <family val="2"/>
      </rPr>
      <t>en PMP</t>
    </r>
  </si>
  <si>
    <t>Epreuve EP1.1</t>
  </si>
  <si>
    <t>Epreuve EP2</t>
  </si>
  <si>
    <t>Epreuve EP3</t>
  </si>
  <si>
    <t>Note /20</t>
  </si>
  <si>
    <t>Note coeff.</t>
  </si>
  <si>
    <t>/60</t>
  </si>
  <si>
    <t>coef</t>
  </si>
  <si>
    <t>/40</t>
  </si>
  <si>
    <t>/80</t>
  </si>
  <si>
    <t>TOTAL</t>
  </si>
  <si>
    <t>/280</t>
  </si>
  <si>
    <t>Coefficient : 3</t>
  </si>
  <si>
    <t>Critères d'évaluation</t>
  </si>
  <si>
    <t>NR</t>
  </si>
  <si>
    <t>T1. Recueillir les informations, s’informer sur les éléments du contexte et de la situation professionnels à prendre en compte</t>
  </si>
  <si>
    <t>Identifier le cadre de son intervention pour se situer en tant que professionnel</t>
  </si>
  <si>
    <t>• Présentation du rôle des différents membres de l’établissement, du service, de l’équipe 
• Identification des ressources et des contraintes du cadre de l’intervention, dont celles relatives aux risques professionnels, prise en compte de ces éléments pour la mise en œuvre de l’action  
• Recueil d’informations dans le respect de la discrétion, de la réserve et du secret professionnels
• Sélection pertinente des données,  informations récentes et diversifiées
• Vérification de la fiabilité des sources d’information 
• Repérage des enjeux de la prévention
• Identification des acteurs de la prévention</t>
  </si>
  <si>
    <t>Déterminer le degré de développement et d’autonomie de l’enfant</t>
  </si>
  <si>
    <t>• Repérage du degré de développement et d’autonomie de l’enfant,  prise en compte de ces éléments pour la mise en œuvre de l’action 
• Sélection pertinente des données, informations récentes et diversifiées
• Prise en compte du contexte de l’activité
• Traduction et interprétation correctes des instructions règlementaires et des protocoles</t>
  </si>
  <si>
    <t>Identifier les ressources et les contraintes techniques de son intervention</t>
  </si>
  <si>
    <t>• Prise en compte du contexte de l’activité
• Traduction et interprétation correctes des instructions règlementaires et des protocoles</t>
  </si>
  <si>
    <t>RC1 : Mettre en œuvre les conditions favorables à l’activité libre et à l’expérimentation dans un contexte donné</t>
  </si>
  <si>
    <t>Adapter et aménager un espace favorable à l’activité libre pour l’enfant</t>
  </si>
  <si>
    <t>• Respect des objectifs du projet d’accueil et des consignes données
• Prise en  compte du degré de développement et de l’autonomie de l’enfant
• Prise en compte de la singularité et la créativité de l’enfant  
• Prise en compte de la présence d’un collectif d’enfants
• Création d’une ambiance adaptée au jeu libre et à l’expérimentation  
• Choix du mobilier et du matériel
• Respect de l’espace et des aires de circulation
• Réalisation  d’éléments simples, décoratifs et fonctionnels sécurisés</t>
  </si>
  <si>
    <t>RC2. Mettre en œuvre des activités d’éveil en tenant compte de la singularité de l’enfant</t>
  </si>
  <si>
    <t>Préparer l’activité d’éveil</t>
  </si>
  <si>
    <t>• Pertinence de la proposition en tenant compte de l’âge, du degré d’autonomie de l’enfant et du groupe et  du lieu d’activité 
• Exploitation des lieux, des équipements, des évènements
• Choix du matériel adapté à l’âge, au degré d’autonomie de l’enfant et/ou du groupe et  du lieu d’activité</t>
  </si>
  <si>
    <t>Animer l’activité d’éveil</t>
  </si>
  <si>
    <t>• Respect de la créativité, de la liberté de choix de l’enfant
• Formulation claire et adaptée des consignes et des règles de jeu
• Attitude de soutien sans entrave ni sur incitation
• Intervention en fonction du déroulement de l’activité
• Rangement du matériel et remise en état des espaces 
• Signalement du matériel défectueux et manquant</t>
  </si>
  <si>
    <t>Aptitudes professionnelles décelées au cours de l’entretien</t>
  </si>
  <si>
    <t>Total / 20</t>
  </si>
  <si>
    <t xml:space="preserve">  Grille d'évaluation   
CAP Accompagnant Educatif Petite Enfance</t>
  </si>
  <si>
    <t xml:space="preserve">Appréciations : </t>
  </si>
  <si>
    <r>
      <rPr>
        <b/>
        <sz val="10"/>
        <color theme="1"/>
        <rFont val="Century Gothic"/>
        <family val="2"/>
        <scheme val="minor"/>
      </rPr>
      <t>Nom de la structure:</t>
    </r>
    <r>
      <rPr>
        <sz val="10"/>
        <color theme="1"/>
        <rFont val="Century Gothic"/>
        <family val="2"/>
        <scheme val="minor"/>
      </rPr>
      <t xml:space="preserve">
</t>
    </r>
    <r>
      <rPr>
        <b/>
        <sz val="10"/>
        <color theme="1"/>
        <rFont val="Century Gothic"/>
        <family val="2"/>
        <scheme val="minor"/>
      </rPr>
      <t>Noms des évaluateurs:</t>
    </r>
  </si>
  <si>
    <r>
      <rPr>
        <sz val="11"/>
        <color theme="1"/>
        <rFont val="Arial"/>
        <family val="2"/>
      </rPr>
      <t>Epreuve  EP1</t>
    </r>
    <r>
      <rPr>
        <b/>
        <sz val="11"/>
        <color theme="1"/>
        <rFont val="Arial"/>
        <family val="2"/>
      </rPr>
      <t xml:space="preserve">     </t>
    </r>
    <r>
      <rPr>
        <b/>
        <sz val="12"/>
        <color theme="1"/>
        <rFont val="Arial"/>
        <family val="2"/>
      </rPr>
      <t xml:space="preserve"> Accompagner le développement du jeune enfant</t>
    </r>
    <r>
      <rPr>
        <b/>
        <sz val="11"/>
        <color theme="1"/>
        <rFont val="Arial"/>
        <family val="2"/>
      </rPr>
      <t xml:space="preserve">
</t>
    </r>
    <r>
      <rPr>
        <b/>
        <sz val="11"/>
        <color rgb="FFFF0000"/>
        <rFont val="Arial"/>
        <family val="2"/>
      </rPr>
      <t>Centre de formation</t>
    </r>
  </si>
  <si>
    <r>
      <rPr>
        <sz val="11"/>
        <color theme="1"/>
        <rFont val="Arial"/>
        <family val="2"/>
      </rPr>
      <t>Epreuve  EP1</t>
    </r>
    <r>
      <rPr>
        <b/>
        <sz val="11"/>
        <color theme="1"/>
        <rFont val="Arial"/>
        <family val="2"/>
      </rPr>
      <t xml:space="preserve">     </t>
    </r>
    <r>
      <rPr>
        <b/>
        <sz val="12"/>
        <color theme="1"/>
        <rFont val="Arial"/>
        <family val="2"/>
      </rPr>
      <t xml:space="preserve"> Accompagner le développement du jeune enfant</t>
    </r>
    <r>
      <rPr>
        <b/>
        <sz val="11"/>
        <color theme="1"/>
        <rFont val="Arial"/>
        <family val="2"/>
      </rPr>
      <t xml:space="preserve">
</t>
    </r>
    <r>
      <rPr>
        <b/>
        <sz val="11"/>
        <color rgb="FFFF0000"/>
        <rFont val="Arial"/>
        <family val="2"/>
      </rPr>
      <t>Milieu professionnel</t>
    </r>
  </si>
  <si>
    <t>Noms des évaluateurs:</t>
  </si>
  <si>
    <t>T2. Adopter une posture professionnelle adaptée</t>
  </si>
  <si>
    <t>Prendre en compte les dimensions éthiques et déontologiques de son intervention</t>
  </si>
  <si>
    <t>Prendre en compte la dimension santé et sécurité au travail</t>
  </si>
  <si>
    <t xml:space="preserve">Adopter un regard critique sur sa pratique professionnelle </t>
  </si>
  <si>
    <t>• Absence de jugement
• Respect de la discrétion, de la réserve et du secret professionnels</t>
  </si>
  <si>
    <t>• Repérage des dangers, identification des risques pour l’enfant et pour le professionnel 
• Pertinence des moyens de prévention et de protections  
• Respect des normes de sécurité 
• Proposition d’améliorations susceptibles d’éviter ou réduire les risques</t>
  </si>
  <si>
    <t>• Repérage d’éléments d’observation objectifs
• Justification de son intervention en lien avec le contexte, l’enfant
• Prise de recul sur ses comportements et ses attitudes  
• Réalisme des solutions proposées ou mises en œuvre dans la limite de ses compétences</t>
  </si>
  <si>
    <t xml:space="preserve">RC3. Réaliser des soins du quotidien et accompagner l’enfant dans ses apprentissages       </t>
  </si>
  <si>
    <t>Dispenser des soins liés à l’hygiène corporelle et au confort de l’enfant
Dispenser des soins liés à l’alimentation
Dispenser des soins liés à l’élimination
Dispenser des soins liés au sommeil</t>
  </si>
  <si>
    <t>• Respect du rythme, du développement physiologique et psycho-affectif de l’enfant
• Relation privilégiée et sécurisante avec l’enfant
• Prise en compte du bien-être de l’enfant
• Relation favorisant le développement de l’autonomie de l’enfant
• Respect des règles d’hygiène et de sécurité
• Respect des normes en vigueur
• Respect des habitudes et des attentes  familiales
• Respect des protocoles, des fiches techniques
• Respect de la pudeur de l’enfant
• Adaptation des gestes aux capacités et aux besoins de l’enfant 
• Attitude favorisant la découverte progressive des  aliments
• Respect des rituels d’endormissement de l’enfant</t>
  </si>
  <si>
    <t xml:space="preserve">RC4. Appliquer les protocoles liés à la santé de l’enfant       </t>
  </si>
  <si>
    <t xml:space="preserve">Repérer des signes d’altération de la santé et du comportement : maladie, malaise, maltraitance </t>
  </si>
  <si>
    <t>• Partage des observations avec l’équipe ou le service concerné
• Fidélité de la transmission des éléments observés
• Respect des règles éthiques et du protocole mis en place par la structure d’accueil, par la collectivité territoriale (s’il existe)
• Transmission des informations préoccupantes aux personnes compétentes</t>
  </si>
  <si>
    <t>Participer à l’application des protocoles d’urgence</t>
  </si>
  <si>
    <t>Réaction adaptée à la situation en tenant compte du degré d’urgence et des limites de compétences</t>
  </si>
  <si>
    <t>Participer à l’application du protocole d’accueil individualisé (PAI)</t>
  </si>
  <si>
    <t>• Respect du PAI
• Transmission aux personnes habilitées du non-respect du PAI</t>
  </si>
  <si>
    <t>Coefficient : 2</t>
  </si>
  <si>
    <r>
      <rPr>
        <sz val="11"/>
        <color theme="1"/>
        <rFont val="Arial"/>
        <family val="2"/>
      </rPr>
      <t>Epreuve  EP2</t>
    </r>
    <r>
      <rPr>
        <b/>
        <sz val="11"/>
        <color theme="1"/>
        <rFont val="Arial"/>
        <family val="2"/>
      </rPr>
      <t xml:space="preserve">     </t>
    </r>
    <r>
      <rPr>
        <b/>
        <sz val="12"/>
        <color theme="1"/>
        <rFont val="Arial"/>
        <family val="2"/>
      </rPr>
      <t xml:space="preserve"> Exercer en accueil collectif</t>
    </r>
    <r>
      <rPr>
        <b/>
        <sz val="11"/>
        <color theme="1"/>
        <rFont val="Arial"/>
        <family val="2"/>
      </rPr>
      <t xml:space="preserve">
</t>
    </r>
    <r>
      <rPr>
        <b/>
        <sz val="11"/>
        <color rgb="FFFF0000"/>
        <rFont val="Arial"/>
        <family val="2"/>
      </rPr>
      <t>Centre de formation</t>
    </r>
  </si>
  <si>
    <r>
      <rPr>
        <b/>
        <sz val="10"/>
        <color rgb="FF0070C0"/>
        <rFont val="Arial"/>
        <family val="2"/>
      </rPr>
      <t>COMPETENCES</t>
    </r>
    <r>
      <rPr>
        <b/>
        <sz val="10"/>
        <color theme="1"/>
        <rFont val="Arial"/>
        <family val="2"/>
      </rPr>
      <t xml:space="preserve"> ou CONNAISSANCES</t>
    </r>
  </si>
  <si>
    <r>
      <rPr>
        <b/>
        <sz val="10"/>
        <color rgb="FF0070C0"/>
        <rFont val="Arial"/>
        <family val="2"/>
      </rPr>
      <t xml:space="preserve">Critères d'évaluation </t>
    </r>
    <r>
      <rPr>
        <b/>
        <sz val="10"/>
        <color theme="1"/>
        <rFont val="Arial"/>
        <family val="2"/>
      </rPr>
      <t>ou Indicateurs d'évaluation</t>
    </r>
  </si>
  <si>
    <t>• Respect de la fréquence des opérations
• Choix correct du matériel et des produits
• Respect des protocoles
• Respect des règles d'hygiène, de sécurité, d'ergonomie, d'économie
• Qualité du résultat</t>
  </si>
  <si>
    <r>
      <rPr>
        <sz val="11"/>
        <color theme="1"/>
        <rFont val="Arial"/>
        <family val="2"/>
      </rPr>
      <t>Epreuve  EP2</t>
    </r>
    <r>
      <rPr>
        <b/>
        <sz val="11"/>
        <color theme="1"/>
        <rFont val="Arial"/>
        <family val="2"/>
      </rPr>
      <t xml:space="preserve">     </t>
    </r>
    <r>
      <rPr>
        <b/>
        <sz val="12"/>
        <color theme="1"/>
        <rFont val="Arial"/>
        <family val="2"/>
      </rPr>
      <t xml:space="preserve"> Exercer en accueil collectif</t>
    </r>
    <r>
      <rPr>
        <b/>
        <sz val="11"/>
        <color theme="1"/>
        <rFont val="Arial"/>
        <family val="2"/>
      </rPr>
      <t xml:space="preserve">
</t>
    </r>
    <r>
      <rPr>
        <b/>
        <sz val="11"/>
        <color rgb="FFFF0000"/>
        <rFont val="Arial"/>
        <family val="2"/>
      </rPr>
      <t>Milieu professionnel</t>
    </r>
  </si>
  <si>
    <t>T3 : Etablir une relation privilégiée et sécurisante avec l’enfant</t>
  </si>
  <si>
    <t xml:space="preserve">Communiquer avec l’enfant de manière appropriée, participer à l’acquisition du langage </t>
  </si>
  <si>
    <t>• Intervention et attitude adaptée pour amener l’enfant à participer au soin et à l’activité
• Utilisation d’un vocabulaire suscitant l’acquisition du langage
• Adaptation du mode de relation à la situation de l’enfant : portage,  toucher, contact visuel ou parole</t>
  </si>
  <si>
    <t>T4 - Coopérer avec l’ensemble des acteurs concernés dans un but de cohérence, d’adaptation et de continuité de l’accompagnement</t>
  </si>
  <si>
    <t>Adapter sa communication avec la famille en fonction du projet du lieu d’accueil</t>
  </si>
  <si>
    <t>• Respect des règles déontologiques
• Qualité de l’écoute, du questionnement, de la reformulation</t>
  </si>
  <si>
    <t>Inscrire son travail au sein d’une équipe pluri professionnelle</t>
  </si>
  <si>
    <t>• Respect des règles déontologiques
• Transmission de messages pertinents aux membres de l’équipe
• Utilisation appropriée d’outils de communication
• Utilisation d’un langage et d’un vocabulaire professionnels
• Formulation claire d’un problème à résoudre, d’une information à communiquer</t>
  </si>
  <si>
    <r>
      <rPr>
        <sz val="11"/>
        <rFont val="Arial"/>
        <family val="2"/>
      </rPr>
      <t>Epreuve  EP3</t>
    </r>
    <r>
      <rPr>
        <b/>
        <sz val="11"/>
        <rFont val="Arial"/>
        <family val="2"/>
      </rPr>
      <t xml:space="preserve">    </t>
    </r>
    <r>
      <rPr>
        <b/>
        <sz val="12"/>
        <rFont val="Arial"/>
        <family val="2"/>
      </rPr>
      <t xml:space="preserve"> Exercer son activité en accueil individuel</t>
    </r>
    <r>
      <rPr>
        <b/>
        <sz val="11"/>
        <rFont val="Arial"/>
        <family val="2"/>
      </rPr>
      <t xml:space="preserve">
</t>
    </r>
    <r>
      <rPr>
        <b/>
        <sz val="11"/>
        <color rgb="FFFF0000"/>
        <rFont val="Arial"/>
        <family val="2"/>
      </rPr>
      <t>Centre de formation</t>
    </r>
  </si>
  <si>
    <t>Coefficient : 4</t>
  </si>
  <si>
    <r>
      <rPr>
        <b/>
        <sz val="10"/>
        <color theme="1"/>
        <rFont val="Arial"/>
        <family val="2"/>
      </rPr>
      <t>Activité :</t>
    </r>
    <r>
      <rPr>
        <sz val="10"/>
        <color theme="1"/>
        <rFont val="Arial"/>
        <family val="2"/>
      </rPr>
      <t xml:space="preserve">  présenter oralement un projet d'accueil élaboré à partir d'un ensemble documentaire et s'entretenir avec un jury</t>
    </r>
  </si>
  <si>
    <t>T5 - Organiser son action</t>
  </si>
  <si>
    <t>Elaborer le plan de travail, planifier ses activités de travail
S’adapter à une situation imprévue
Suivre l’état des stocks</t>
  </si>
  <si>
    <t>• Prise en compte du degré de développement et d’autonomie de l’enfant
• Prise en compte des ressources et des contraintes  
• Lecture d’un planning d’activités
• Mise en place d’une organisation prenant en compte les nouvelles priorités
• Respect des procédures d’information des responsables de l’enfant, de la structure, du service
• Prise d’initiative dans la limite de ses compétences
• Suivi de l’état des stocks adaptés au fonctionnement du lieu d’intervention
• Estimation réaliste des volumes et de la rotation des stocks
• Transmission d’une appréciation qualitative et signalement des anomalies</t>
  </si>
  <si>
    <t xml:space="preserve">RS3 - Négocier le cadre de l’accueil </t>
  </si>
  <si>
    <t xml:space="preserve">Identifier les attentes des parents 
Présenter le projet d’accueil
Elaborer le cadre organisationnel et conventionnel de l’accueil
</t>
  </si>
  <si>
    <t>• Prise en compte des vœux éducatifs des parents
• Projet d’accueil adapté à l’enfant
• Respect du dispositif de l’agrément de l’assistant maternel (cadre réglementaire et conventionnel)
• Respect des termes des  conventions collectives  nationales de travail des assistants maternels du particulier employeur ou des salariés du particulier employeur
• Respect des limites entre vie privée et vie professionnelle</t>
  </si>
  <si>
    <t>RS4 - Assurer les opérations d’entretien du logement et des espaces réservés à l’enfant</t>
  </si>
  <si>
    <t>Mettre en œuvre  les techniques de dépoussiérage,  nettoyage, bionettoyage, séchage des espaces et équipements réservés à l’enfant</t>
  </si>
  <si>
    <t>• Respect des règles d’hygiène, de sécurité, et de développement durable 
• Respect des principes de sécurité et d’économie d’effort lors de l’entretien des espaces réservés à l’enfant (PRAP)
• Choix correct du matériel, des produits
• Respect de la fréquence des opérations
• Respect des protocoles
• Qualité du résultat</t>
  </si>
  <si>
    <t>RS5 - Elaborer des repas</t>
  </si>
  <si>
    <t>Concevoir des repas</t>
  </si>
  <si>
    <t>• Menus proposés équilibrés
• Respect des étapes de la diversification alimentaire
• Prise en compte des goûts, du PAI, des potentialités et des habitudes socio-culturelles de l’enfant, des aliments à disposition
• Respect du budget alloué et du rapport qualité/prix</t>
  </si>
  <si>
    <t xml:space="preserve">Préparer des repas en milieu familial </t>
  </si>
  <si>
    <t>• Rangement rationnel et choix judicieux des zones d’entreposage ou de conservation
• Conditionnements adaptés pour la conservation
• Choix et utilisations corrects des denrées
• Choix et utilisations corrects des matériels
• Respect des recettes, des procédures d’utilisation, des modes d’emplois
• Respect des règles de sécurité, d'hygiène, d'ergonomie, d'économie
• Respect du temps imparti
• Résultat conforme aux critères organoleptiques</t>
  </si>
  <si>
    <t>Servir un repas en milieu familial</t>
  </si>
  <si>
    <t>• Respect des besoins et du rythme de l'enfant
• Disposition rationnelle et sécurisée des espaces
• Service des repas dans des conditions optimales d'ambiance 
• Choix et utilisation corrects des matériels
• Présentation adaptée aux enfants, soignée et agréable
• Respect de la température des aliments
• Respect de la durée des repas
• Tri, rangement, élimination corrects des aliments non consommés</t>
  </si>
  <si>
    <t xml:space="preserve">NOM et prénom du candidat   </t>
  </si>
  <si>
    <t>NOM et prénom du candidat</t>
  </si>
  <si>
    <t>• Qualités d’écoute et de reformulation
• Maîtrise de soi, attitude respectueuse et courtoise
• Tenue  adaptée
• Posture adaptée
• Langage et vocabulaire adaptés</t>
  </si>
  <si>
    <r>
      <rPr>
        <b/>
        <sz val="10"/>
        <color theme="1"/>
        <rFont val="Arial"/>
        <family val="2"/>
      </rPr>
      <t xml:space="preserve">NR </t>
    </r>
    <r>
      <rPr>
        <sz val="10"/>
        <color theme="1"/>
        <rFont val="Arial"/>
        <family val="2"/>
      </rPr>
      <t xml:space="preserve">: Non réalisé         
</t>
    </r>
    <r>
      <rPr>
        <b/>
        <sz val="10"/>
        <color theme="1"/>
        <rFont val="Arial"/>
        <family val="2"/>
      </rPr>
      <t>D :</t>
    </r>
    <r>
      <rPr>
        <sz val="10"/>
        <color theme="1"/>
        <rFont val="Arial"/>
        <family val="2"/>
      </rPr>
      <t xml:space="preserve"> Ne réalise pas les performances attendues / N’énonce pas ou peu de savoir        
</t>
    </r>
    <r>
      <rPr>
        <b/>
        <sz val="10"/>
        <color theme="1"/>
        <rFont val="Arial"/>
        <family val="2"/>
      </rPr>
      <t>C </t>
    </r>
    <r>
      <rPr>
        <sz val="10"/>
        <color theme="1"/>
        <rFont val="Arial"/>
        <family val="2"/>
      </rPr>
      <t xml:space="preserve">: Ne réalise pas les performances attendues / Enonce des savoirs sans les mobiliser dans une situation donnée        
</t>
    </r>
    <r>
      <rPr>
        <b/>
        <sz val="10"/>
        <color theme="1"/>
        <rFont val="Arial"/>
        <family val="2"/>
      </rPr>
      <t>B</t>
    </r>
    <r>
      <rPr>
        <sz val="10"/>
        <color theme="1"/>
        <rFont val="Arial"/>
        <family val="2"/>
      </rPr>
      <t xml:space="preserve"> : Réalise une partie des performances attendues         
</t>
    </r>
    <r>
      <rPr>
        <b/>
        <sz val="10"/>
        <color theme="1"/>
        <rFont val="Arial"/>
        <family val="2"/>
      </rPr>
      <t>A </t>
    </r>
    <r>
      <rPr>
        <sz val="10"/>
        <color theme="1"/>
        <rFont val="Arial"/>
        <family val="2"/>
      </rPr>
      <t>: Réalise l’ensemble des performances attendues</t>
    </r>
  </si>
  <si>
    <t>Session 20….</t>
  </si>
  <si>
    <t>CAP AEPE</t>
  </si>
  <si>
    <r>
      <t>EP1 Accompagner le développement du jeune enfant</t>
    </r>
    <r>
      <rPr>
        <b/>
        <sz val="12"/>
        <color theme="1"/>
        <rFont val="Arial"/>
        <family val="2"/>
      </rPr>
      <t xml:space="preserve">                   </t>
    </r>
    <r>
      <rPr>
        <i/>
        <sz val="11"/>
        <color theme="1"/>
        <rFont val="Arial"/>
        <family val="2"/>
      </rPr>
      <t>Coefficient : 6</t>
    </r>
  </si>
  <si>
    <t>Deux situations d’évaluation</t>
  </si>
  <si>
    <t>Où</t>
  </si>
  <si>
    <t>Milieu professionnel</t>
  </si>
  <si>
    <t>QUOI</t>
  </si>
  <si>
    <r>
      <t xml:space="preserve">L’épreuve porte sur tout ou partie des </t>
    </r>
    <r>
      <rPr>
        <u/>
        <sz val="10"/>
        <color theme="1"/>
        <rFont val="Arial"/>
        <family val="2"/>
      </rPr>
      <t>compétences</t>
    </r>
    <r>
      <rPr>
        <sz val="10"/>
        <color theme="1"/>
        <rFont val="Arial"/>
        <family val="2"/>
      </rPr>
      <t xml:space="preserve"> suivantes et sur les </t>
    </r>
    <r>
      <rPr>
        <u/>
        <sz val="10"/>
        <color theme="1"/>
        <rFont val="Arial"/>
        <family val="2"/>
      </rPr>
      <t>savoirs qui leur sont directement associés.</t>
    </r>
  </si>
  <si>
    <t>COMMENT</t>
  </si>
  <si>
    <t>Situation d’évaluation orale (exposé + entretien = 25 min max.)</t>
  </si>
  <si>
    <t>Le candidat présente une fiche relative à l'accompagnement de l'enfant dans ses découvertes et ses apprentissages.</t>
  </si>
  <si>
    <t>Bilan effectué en fin de PFMP</t>
  </si>
  <si>
    <r>
      <t xml:space="preserve">Contenu de la fiche: 
</t>
    </r>
    <r>
      <rPr>
        <i/>
        <sz val="10"/>
        <color theme="1"/>
        <rFont val="Arial"/>
        <family val="2"/>
      </rPr>
      <t>Présentation du contexte d'intervention
Description de l'activité menée</t>
    </r>
  </si>
  <si>
    <t>QUI</t>
  </si>
  <si>
    <t>2 membres : un professeur de la spécialité et un professionnel dans toute la mesure du possible ou deux professeurs de la spécialité.</t>
  </si>
  <si>
    <t>QUAND</t>
  </si>
  <si>
    <t>En dernière année de formation</t>
  </si>
  <si>
    <t>COMBIEN</t>
  </si>
  <si>
    <t xml:space="preserve">  /20</t>
  </si>
  <si>
    <t>Ressources</t>
  </si>
  <si>
    <t>Grille de notation</t>
  </si>
  <si>
    <t>Document de liaison Centre de formation - Milieu professionnel 
Grille de notation</t>
  </si>
  <si>
    <r>
      <t>EP2 Exercer son activité en accueil collectif</t>
    </r>
    <r>
      <rPr>
        <b/>
        <sz val="12"/>
        <color theme="1"/>
        <rFont val="Arial"/>
        <family val="2"/>
      </rPr>
      <t xml:space="preserve">                                          </t>
    </r>
    <r>
      <rPr>
        <i/>
        <sz val="11"/>
        <color theme="1"/>
        <rFont val="Arial"/>
        <family val="2"/>
      </rPr>
      <t>Coefficient : 4</t>
    </r>
  </si>
  <si>
    <t>L'épreuve comporte des questions écrites. Exigence au niveau terminal du référentiel.</t>
  </si>
  <si>
    <t>L'évaluation de la PFMP est conduite par le tuteur. La proposition de note est établie conjointement par le tuteur et un professeur d'enseignement professionnel</t>
  </si>
  <si>
    <t>Eléments d'aide à la correction - Barème</t>
  </si>
  <si>
    <t>EP3  Exercer son activité en accueil individuel                                  Coefficient : 4</t>
  </si>
  <si>
    <t>Une situation d’évaluation</t>
  </si>
  <si>
    <r>
      <t xml:space="preserve">Elle porte sur tout ou partie des </t>
    </r>
    <r>
      <rPr>
        <u/>
        <sz val="10"/>
        <color theme="1"/>
        <rFont val="Arial"/>
        <family val="2"/>
      </rPr>
      <t>compétences et savoirs associés</t>
    </r>
    <r>
      <rPr>
        <sz val="10"/>
        <color theme="1"/>
        <rFont val="Arial"/>
        <family val="2"/>
      </rPr>
      <t xml:space="preserve"> : </t>
    </r>
  </si>
  <si>
    <t>Oral (exposé puis entretien) : 25 min.
Temps de préparation : 1h30 
 A partir d'un ensemble documentaire, le candidat présente un projet d'accueil.</t>
  </si>
  <si>
    <r>
      <rPr>
        <b/>
        <sz val="10"/>
        <color theme="1"/>
        <rFont val="Arial"/>
        <family val="2"/>
      </rPr>
      <t>Commission d'évaluation</t>
    </r>
    <r>
      <rPr>
        <sz val="10"/>
        <color theme="1"/>
        <rFont val="Arial"/>
        <family val="2"/>
      </rPr>
      <t xml:space="preserve"> : un professseur de la spécialité et un professionnel dans toute la mesure du possible OU deux professeurs de la spécialité.</t>
    </r>
  </si>
  <si>
    <r>
      <t xml:space="preserve">   
</t>
    </r>
    <r>
      <rPr>
        <sz val="10"/>
        <color theme="1"/>
        <rFont val="Arial"/>
        <family val="2"/>
      </rPr>
      <t xml:space="preserve">/20  </t>
    </r>
    <r>
      <rPr>
        <b/>
        <sz val="10"/>
        <color theme="1"/>
        <rFont val="Arial"/>
        <family val="2"/>
      </rPr>
      <t xml:space="preserve">              </t>
    </r>
  </si>
  <si>
    <t>Un ensemble documentaire élaboré par l'équipe</t>
  </si>
  <si>
    <t>Des élément de correction - Un barème</t>
  </si>
  <si>
    <t>Cette épreuve vise à évaluer l'aptitude du candidat à : exercer son activité à son domicile, celui des parents ou en maison d'assistants maternels.</t>
  </si>
  <si>
    <r>
      <rPr>
        <b/>
        <sz val="10"/>
        <color rgb="FF0070C0"/>
        <rFont val="Century Gothic"/>
        <family val="2"/>
        <scheme val="minor"/>
      </rPr>
      <t xml:space="preserve">Pour les GRETA : </t>
    </r>
    <r>
      <rPr>
        <sz val="10"/>
        <color rgb="FF0070C0"/>
        <rFont val="Century Gothic"/>
        <family val="2"/>
        <scheme val="minor"/>
      </rPr>
      <t>l'analyse de l'ensemble documentaire (et donc la préparation d'1h30 ) peut être remplacée par un projet d'accueil fourni par le candidat AMA ou employé à domicile.</t>
    </r>
  </si>
  <si>
    <t>T3-Etablir une relation privilégiée et sécurisante avec l'enfant</t>
  </si>
  <si>
    <t>T4-Coopérer avec l'ensemble des acteurs concernés dans un but de cohérence, d'adaptation et de continuité de l'accompagnement</t>
  </si>
  <si>
    <t>RS2-Assurer des activités de remise en état des matériels et des locaux en école maternelle</t>
  </si>
  <si>
    <t>RS1-Assurer une assistance pédagogique au personnel enseignant</t>
  </si>
  <si>
    <t>T1-Recueillir les informations, s'informer sur les éléments du contexte et de la situation professionnels à prendre en compte</t>
  </si>
  <si>
    <t>T2-Adopter une posture professionnelle adaptée</t>
  </si>
  <si>
    <t>RC1-Mettre en œuvre les conditions favorables à l'activité libre et à l'expérimentation dans un contexte donné</t>
  </si>
  <si>
    <t>RC2-Mettre en œuvre des activités d'éveil en tenant compte de la singularité de l'enfant</t>
  </si>
  <si>
    <t>RC3-Réaliser des soins du quotidien et accompagner l'enfant dans ses apprentissages</t>
  </si>
  <si>
    <t>RC4-Appliquer les protocoles liés à la santé de l'enfant</t>
  </si>
  <si>
    <t>T5-Organiser son action</t>
  </si>
  <si>
    <t>RS3-Négocier le cadre de l'accueil</t>
  </si>
  <si>
    <t>RS4-Assurer les opérations d'entretien du logement et des espaces réservés à l'enfant</t>
  </si>
  <si>
    <t>RS5-Elaborer des repas</t>
  </si>
  <si>
    <t>Bilan de fin de PFMP qui donne lieu à une proposition de note est établie conjointement par le tuteur et un professeur d'enseignement professionnel</t>
  </si>
  <si>
    <t>TI</t>
  </si>
  <si>
    <t>I</t>
  </si>
  <si>
    <t>S</t>
  </si>
  <si>
    <t>TS</t>
  </si>
  <si>
    <t>NR : Non réalisé         
TI : Ne réalise pas les performances attendues / N’énonce pas ou peu de savoir        
I : Ne réalise pas les performances attendues / Enonce des savoirs sans les mobiliser dans une situation donnée        
S : Réalise une partie des performances attendues         
TS : Réalise l’ensemble des performances attendues</t>
  </si>
  <si>
    <t>Participer à la réalisation d'une activité pédagogique</t>
  </si>
  <si>
    <t>• Aménagement de l'espace adapté à l'activité proposée et aux contraintes imposées par les locaux en lien avec les préconisations de l'enseignant
• Rangement rationnel et conforme aux règles d'hygiène et de sécurité
• Respect des principes de base lors des manutentions d'objet (PRAP)
• Respect des procédures
• Vérification de la qualité du résultat</t>
  </si>
  <si>
    <t>• Respect du projet pédagogique de l'enseignant
• Respect des règles de vie de classe
• Qualité des productions réalisées par les professionnels</t>
  </si>
  <si>
    <t>Participer à la sécurisation des récréations et des sorties pédagogiques</t>
  </si>
  <si>
    <t>• Respect des consignes de sécurité
• Respect du projet pédagogique de l'enseignant
• Respect de la règlementation
• Réaction adaptée à la situation
• Communication adaptée avec les autres accompagnateurs</t>
  </si>
  <si>
    <t>RS1 - Assurer une assistance pédagogique au personnel enseignant                                              50%</t>
  </si>
  <si>
    <t xml:space="preserve">Installer et remettre en état un espace destiné à une activité pédagogique
</t>
  </si>
  <si>
    <t>RS2 - Assurer des activités de remise en état des matériels et des locaux en école maternelle  50%</t>
  </si>
  <si>
    <t>Participer à l'entretien des locaux pendant les vacances scolaires.</t>
  </si>
  <si>
    <t>Session 20…</t>
  </si>
  <si>
    <t>Nom Prénom de l'élève/apprenti/stagiaire formation continue</t>
  </si>
  <si>
    <r>
      <t xml:space="preserve">Commission d'élaboration des évaluations : les professeurs chargés des enseignements professionnels </t>
    </r>
    <r>
      <rPr>
        <i/>
        <sz val="10"/>
        <color theme="1"/>
        <rFont val="Arial"/>
        <family val="2"/>
      </rPr>
      <t>(PLP STMS et PLP BSE)</t>
    </r>
    <r>
      <rPr>
        <sz val="10"/>
        <color theme="1"/>
        <rFont val="Arial"/>
        <family val="2"/>
      </rPr>
      <t xml:space="preserve"> et des professionnels dans toute la mesure du possible.</t>
    </r>
  </si>
  <si>
    <t>Mettre en œuvre les techniques de dépoussiérage, lavage séchage et de décontamination des locaux collectifs et des équipements.</t>
  </si>
  <si>
    <t>Utilisation du fichier xls et de ses onglets</t>
  </si>
  <si>
    <t xml:space="preserve">Surles onglets grille </t>
  </si>
  <si>
    <t>La note finale est calculée automatiquement et reporté sur l'onglet dossier CAP</t>
  </si>
  <si>
    <t>Pour l'épreuve EP2 CF: Reporter les notes de chaque item de l'annexe 2 sur l'onglet grille EP2 CF</t>
  </si>
  <si>
    <t>Selon le niveau de maîtrise, le correcteur coche une case (TI-I-S-TS) qui va générer automatiquement  les points.</t>
  </si>
  <si>
    <r>
      <rPr>
        <b/>
        <sz val="10"/>
        <color theme="1"/>
        <rFont val="Arial"/>
        <family val="2"/>
      </rPr>
      <t>Activité :</t>
    </r>
    <r>
      <rPr>
        <sz val="10"/>
        <color theme="1"/>
        <rFont val="Arial"/>
        <family val="2"/>
      </rPr>
      <t xml:space="preserve"> activités mises en œuvre en PFMP lors de la dernière année de formation 
Le bilan est conduit par le tuteur et par le professeur d'enseignement professionnel
</t>
    </r>
  </si>
  <si>
    <t xml:space="preserve">NOM et prénom du candidat  </t>
  </si>
  <si>
    <r>
      <rPr>
        <b/>
        <sz val="10"/>
        <color theme="1"/>
        <rFont val="Arial"/>
        <family val="2"/>
      </rPr>
      <t>Activité :</t>
    </r>
    <r>
      <rPr>
        <sz val="10"/>
        <color theme="1"/>
        <rFont val="Arial"/>
        <family val="2"/>
      </rPr>
      <t xml:space="preserve"> répondre aux questions écrites pendant 45 à 60 minutes </t>
    </r>
  </si>
  <si>
    <r>
      <rPr>
        <b/>
        <sz val="10"/>
        <color theme="1"/>
        <rFont val="Arial"/>
        <family val="2"/>
      </rPr>
      <t>Activité :</t>
    </r>
    <r>
      <rPr>
        <sz val="10"/>
        <color theme="1"/>
        <rFont val="Arial"/>
        <family val="2"/>
      </rPr>
      <t xml:space="preserve"> Présenter une fiche relative à l'accompagnement de l'enfant de 0 à 3 ans  dans ses découvertes et ses apprentissages et s'entretenir avec un jury</t>
    </r>
  </si>
  <si>
    <r>
      <t>E</t>
    </r>
    <r>
      <rPr>
        <b/>
        <sz val="10"/>
        <color rgb="FFFF0000"/>
        <rFont val="Arial"/>
        <family val="2"/>
      </rPr>
      <t xml:space="preserve">n l’absence de la fiche et de l'attestation de PFMP auprès d'enfant de 0 à 3 ans,  le candidat se verra attribuer zéro à cette épreuve. </t>
    </r>
  </si>
  <si>
    <t xml:space="preserve">L’évaluation est effectuée au cours de l'une ou de l'autre PFMP de la dernière année de formation  </t>
  </si>
  <si>
    <t xml:space="preserve">Présentation d'une fiche relative à l'accompagnement de l'enfant de 0 à 3 ans dans ses découvertes et ses apprentissages </t>
  </si>
  <si>
    <t xml:space="preserve">L’évaluation est effectuée au cours de l'une ou de l'autre PFMP de la dernière année de formation </t>
  </si>
  <si>
    <t xml:space="preserve">Situation d’évaluation écrite 45 à 60 minutes </t>
  </si>
  <si>
    <r>
      <t xml:space="preserve">Excercer son activité en accueil individuel              </t>
    </r>
    <r>
      <rPr>
        <b/>
        <sz val="12"/>
        <color rgb="FF0070C0"/>
        <rFont val="Arial"/>
        <family val="2"/>
      </rPr>
      <t>en centre de formation</t>
    </r>
  </si>
  <si>
    <t>En l'absence de la fiche et de l'attestation de PFMP réalisée auprès des enfants de 0 à 3 ans , 
le candidat se verra attribuer la note zéro à cette épreuve.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</si>
</sst>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3">
    <numFmt numFmtId="164" formatCode="mm/dd/yy;@"/>
    <numFmt numFmtId="165" formatCode="[&lt;=9999999]###\-####;\(###\)\ ###\-####"/>
    <numFmt numFmtId="166" formatCode="0.0"/>
  </numFmts>
  <fonts count="71" x14ac:knownFonts="1">
    <font>
      <sz val="10"/>
      <color theme="1"/>
      <name val="Century Gothic"/>
      <family val="2"/>
      <scheme val="minor"/>
    </font>
    <font>
      <sz val="11"/>
      <color theme="1"/>
      <name val="Century Gothic"/>
      <family val="2"/>
      <scheme val="minor"/>
    </font>
    <font>
      <sz val="11"/>
      <color theme="1"/>
      <name val="Century Gothic"/>
      <family val="2"/>
      <scheme val="minor"/>
    </font>
    <font>
      <b/>
      <sz val="8"/>
      <color theme="1" tint="0.14996795556505021"/>
      <name val="Century Gothic"/>
      <family val="1"/>
      <scheme val="minor"/>
    </font>
    <font>
      <sz val="8"/>
      <name val="Century Gothic"/>
      <family val="1"/>
      <scheme val="minor"/>
    </font>
    <font>
      <b/>
      <sz val="8"/>
      <color theme="1" tint="0.14996795556505021"/>
      <name val="Century Gothic"/>
      <family val="2"/>
      <scheme val="minor"/>
    </font>
    <font>
      <sz val="8"/>
      <name val="Century Gothic"/>
      <family val="2"/>
      <scheme val="minor"/>
    </font>
    <font>
      <b/>
      <sz val="22"/>
      <color theme="0"/>
      <name val="Century Gothic"/>
      <family val="2"/>
      <scheme val="major"/>
    </font>
    <font>
      <b/>
      <sz val="16"/>
      <color theme="0"/>
      <name val="Century Gothic"/>
      <family val="2"/>
      <scheme val="minor"/>
    </font>
    <font>
      <b/>
      <sz val="10"/>
      <color theme="1"/>
      <name val="Century Gothic"/>
      <family val="2"/>
      <scheme val="minor"/>
    </font>
    <font>
      <sz val="9"/>
      <color theme="1"/>
      <name val="Century Gothic"/>
      <family val="2"/>
      <scheme val="minor"/>
    </font>
    <font>
      <sz val="8"/>
      <color theme="1"/>
      <name val="Century Gothic"/>
      <family val="2"/>
      <scheme val="minor"/>
    </font>
    <font>
      <sz val="12"/>
      <color theme="3"/>
      <name val="Century Gothic"/>
      <family val="2"/>
      <scheme val="minor"/>
    </font>
    <font>
      <b/>
      <sz val="8"/>
      <color theme="1"/>
      <name val="Century Gothic"/>
      <family val="2"/>
      <scheme val="minor"/>
    </font>
    <font>
      <b/>
      <sz val="10"/>
      <color theme="1"/>
      <name val="Arial"/>
      <family val="2"/>
    </font>
    <font>
      <b/>
      <sz val="10"/>
      <color theme="3" tint="-0.24994659260841701"/>
      <name val="Century Gothic"/>
      <family val="2"/>
      <scheme val="minor"/>
    </font>
    <font>
      <sz val="8"/>
      <color theme="3" tint="-0.24994659260841701"/>
      <name val="Century Gothic"/>
      <family val="2"/>
      <scheme val="minor"/>
    </font>
    <font>
      <sz val="9"/>
      <color theme="3" tint="-0.24994659260841701"/>
      <name val="Century Gothic"/>
      <family val="2"/>
      <scheme val="minor"/>
    </font>
    <font>
      <b/>
      <sz val="8"/>
      <color theme="3" tint="-0.24994659260841701"/>
      <name val="Century Gothic"/>
      <family val="2"/>
      <scheme val="minor"/>
    </font>
    <font>
      <b/>
      <sz val="11"/>
      <color theme="1"/>
      <name val="Arial"/>
      <family val="2"/>
    </font>
    <font>
      <sz val="8"/>
      <color rgb="FFFF0000"/>
      <name val="Century Gothic"/>
      <family val="2"/>
      <scheme val="minor"/>
    </font>
    <font>
      <b/>
      <i/>
      <sz val="8"/>
      <color theme="1"/>
      <name val="Century Gothic"/>
      <family val="2"/>
      <scheme val="minor"/>
    </font>
    <font>
      <b/>
      <sz val="11"/>
      <color theme="3" tint="-0.24994659260841701"/>
      <name val="Century Gothic"/>
      <family val="2"/>
      <scheme val="minor"/>
    </font>
    <font>
      <b/>
      <sz val="11"/>
      <color theme="0"/>
      <name val="Century Gothic"/>
      <family val="2"/>
      <scheme val="minor"/>
    </font>
    <font>
      <b/>
      <sz val="10"/>
      <name val="Century Gothic"/>
      <family val="2"/>
      <scheme val="minor"/>
    </font>
    <font>
      <sz val="8"/>
      <color theme="3" tint="-0.249977111117893"/>
      <name val="Arial"/>
      <family val="2"/>
    </font>
    <font>
      <sz val="9"/>
      <name val="Century Gothic"/>
      <family val="2"/>
      <scheme val="minor"/>
    </font>
    <font>
      <b/>
      <sz val="9"/>
      <name val="Century Gothic"/>
      <family val="2"/>
      <scheme val="minor"/>
    </font>
    <font>
      <b/>
      <sz val="9"/>
      <color theme="1"/>
      <name val="Arial"/>
      <family val="2"/>
    </font>
    <font>
      <b/>
      <sz val="12"/>
      <color theme="1"/>
      <name val="Arial"/>
      <family val="2"/>
    </font>
    <font>
      <b/>
      <sz val="14"/>
      <color theme="1"/>
      <name val="Arial"/>
      <family val="2"/>
    </font>
    <font>
      <sz val="12"/>
      <color theme="1"/>
      <name val="Times New Roman"/>
      <family val="1"/>
    </font>
    <font>
      <sz val="10"/>
      <color theme="1"/>
      <name val="Arial"/>
      <family val="2"/>
    </font>
    <font>
      <sz val="8"/>
      <color theme="1"/>
      <name val="Arial"/>
      <family val="2"/>
    </font>
    <font>
      <i/>
      <sz val="10"/>
      <color theme="1"/>
      <name val="Arial"/>
      <family val="2"/>
    </font>
    <font>
      <sz val="11"/>
      <color theme="1"/>
      <name val="Arial"/>
      <family val="2"/>
    </font>
    <font>
      <sz val="9"/>
      <color theme="1"/>
      <name val="Arial"/>
      <family val="2"/>
    </font>
    <font>
      <b/>
      <sz val="11"/>
      <color rgb="FFFF0000"/>
      <name val="Arial"/>
      <family val="2"/>
    </font>
    <font>
      <sz val="12"/>
      <color theme="1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26"/>
      <color theme="1"/>
      <name val="Arial"/>
      <family val="2"/>
    </font>
    <font>
      <b/>
      <sz val="18"/>
      <color theme="1"/>
      <name val="Arial"/>
      <family val="2"/>
    </font>
    <font>
      <u/>
      <sz val="12"/>
      <color theme="1"/>
      <name val="Arial"/>
      <family val="2"/>
    </font>
    <font>
      <b/>
      <sz val="16"/>
      <color theme="1"/>
      <name val="Arial"/>
      <family val="2"/>
    </font>
    <font>
      <b/>
      <sz val="22"/>
      <color theme="1"/>
      <name val="Arial"/>
      <family val="2"/>
    </font>
    <font>
      <b/>
      <sz val="12"/>
      <color theme="1"/>
      <name val="Century Gothic"/>
      <family val="2"/>
      <scheme val="minor"/>
    </font>
    <font>
      <b/>
      <sz val="10"/>
      <color rgb="FFFF0000"/>
      <name val="Century Gothic"/>
      <family val="2"/>
      <scheme val="minor"/>
    </font>
    <font>
      <sz val="10"/>
      <color theme="1"/>
      <name val="Century Gothic"/>
      <family val="2"/>
      <scheme val="minor"/>
    </font>
    <font>
      <b/>
      <sz val="12"/>
      <color rgb="FF0070C0"/>
      <name val="Arial"/>
      <family val="2"/>
    </font>
    <font>
      <b/>
      <sz val="10"/>
      <color rgb="FF0070C0"/>
      <name val="Arial"/>
      <family val="2"/>
    </font>
    <font>
      <b/>
      <sz val="9"/>
      <name val="Arial"/>
      <family val="2"/>
    </font>
    <font>
      <b/>
      <sz val="10"/>
      <color rgb="FFFF000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2"/>
      <name val="Arial"/>
      <family val="2"/>
    </font>
    <font>
      <i/>
      <sz val="11"/>
      <color theme="1"/>
      <name val="Arial"/>
      <family val="2"/>
    </font>
    <font>
      <b/>
      <sz val="12"/>
      <color rgb="FFFF0000"/>
      <name val="Arial"/>
      <family val="2"/>
    </font>
    <font>
      <u/>
      <sz val="10"/>
      <color theme="1"/>
      <name val="Arial"/>
      <family val="2"/>
    </font>
    <font>
      <b/>
      <i/>
      <sz val="10"/>
      <color theme="1"/>
      <name val="Arial"/>
      <family val="2"/>
    </font>
    <font>
      <b/>
      <i/>
      <sz val="12"/>
      <color theme="1"/>
      <name val="Arial"/>
      <family val="2"/>
    </font>
    <font>
      <sz val="10"/>
      <name val="Century Gothic"/>
      <family val="2"/>
      <scheme val="minor"/>
    </font>
    <font>
      <sz val="10"/>
      <color rgb="FF0070C0"/>
      <name val="Century Gothic"/>
      <family val="2"/>
      <scheme val="minor"/>
    </font>
    <font>
      <b/>
      <sz val="10"/>
      <color rgb="FF0070C0"/>
      <name val="Century Gothic"/>
      <family val="2"/>
      <scheme val="minor"/>
    </font>
    <font>
      <sz val="9"/>
      <name val="Arial"/>
      <family val="2"/>
    </font>
    <font>
      <b/>
      <sz val="11"/>
      <color rgb="FF0070C0"/>
      <name val="Arial"/>
      <family val="2"/>
    </font>
    <font>
      <i/>
      <sz val="11"/>
      <color rgb="FF7F7F7F"/>
      <name val="Century Gothic"/>
      <family val="2"/>
      <scheme val="minor"/>
    </font>
    <font>
      <sz val="11"/>
      <color rgb="FF000000"/>
      <name val="Calibri"/>
      <family val="2"/>
    </font>
    <font>
      <b/>
      <sz val="14"/>
      <color rgb="FF000000"/>
      <name val="Calibri"/>
      <family val="2"/>
    </font>
    <font>
      <sz val="11"/>
      <color rgb="FFFF0000"/>
      <name val="Calibri"/>
      <family val="2"/>
    </font>
    <font>
      <sz val="10"/>
      <color rgb="FFFF0000"/>
      <name val="Century Gothic"/>
      <family val="2"/>
      <scheme val="minor"/>
    </font>
  </fonts>
  <fills count="29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0"/>
      </patternFill>
    </fill>
    <fill>
      <patternFill patternType="lightUp">
        <fgColor theme="0" tint="-0.34998626667073579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theme="4" tint="-0.49998474074526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theme="4" tint="0.59999389629810485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5" tint="0.59999389629810485"/>
        <bgColor theme="4" tint="0.59999389629810485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C2D69B"/>
        <bgColor indexed="64"/>
      </patternFill>
    </fill>
    <fill>
      <patternFill patternType="solid">
        <fgColor rgb="FFEAF1DD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DBE5F1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</fills>
  <borders count="40">
    <border>
      <left/>
      <right/>
      <top/>
      <bottom/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/>
      <bottom style="thin">
        <color theme="0" tint="-0.34998626667073579"/>
      </bottom>
      <diagonal/>
    </border>
    <border>
      <left style="thin">
        <color theme="3" tint="0.59996337778862885"/>
      </left>
      <right style="thin">
        <color theme="3" tint="0.59996337778862885"/>
      </right>
      <top style="thin">
        <color theme="3" tint="0.59996337778862885"/>
      </top>
      <bottom style="thin">
        <color theme="3" tint="0.59996337778862885"/>
      </bottom>
      <diagonal/>
    </border>
    <border>
      <left style="thin">
        <color theme="3" tint="0.59996337778862885"/>
      </left>
      <right/>
      <top style="thin">
        <color theme="3" tint="0.59996337778862885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theme="3" tint="0.59996337778862885"/>
      </left>
      <right style="thin">
        <color theme="1" tint="0.499984740745262"/>
      </right>
      <top style="thin">
        <color theme="3" tint="0.59996337778862885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 style="mediumDash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5">
    <xf numFmtId="0" fontId="0" fillId="0" borderId="0"/>
    <xf numFmtId="0" fontId="7" fillId="0" borderId="0" applyNumberFormat="0" applyFill="0" applyBorder="0" applyAlignment="0" applyProtection="0"/>
    <xf numFmtId="0" fontId="3" fillId="3" borderId="1">
      <alignment vertical="center"/>
    </xf>
    <xf numFmtId="0" fontId="4" fillId="0" borderId="1">
      <alignment horizontal="left" vertical="center" wrapText="1"/>
      <protection locked="0"/>
    </xf>
    <xf numFmtId="164" fontId="4" fillId="0" borderId="1">
      <alignment horizontal="left" vertical="center" wrapText="1"/>
      <protection locked="0"/>
    </xf>
    <xf numFmtId="165" fontId="4" fillId="0" borderId="1">
      <alignment horizontal="left" vertical="center" wrapText="1"/>
      <protection locked="0"/>
    </xf>
    <xf numFmtId="0" fontId="5" fillId="4" borderId="2" applyBorder="0">
      <alignment horizontal="center" vertical="center"/>
    </xf>
    <xf numFmtId="1" fontId="5" fillId="4" borderId="1">
      <alignment horizontal="center" vertical="center"/>
    </xf>
    <xf numFmtId="0" fontId="6" fillId="5" borderId="1">
      <alignment horizontal="center" vertical="center"/>
      <protection locked="0"/>
    </xf>
    <xf numFmtId="0" fontId="6" fillId="6" borderId="1">
      <alignment horizontal="center" vertical="center"/>
    </xf>
    <xf numFmtId="0" fontId="8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2" fillId="0" borderId="0"/>
    <xf numFmtId="0" fontId="1" fillId="0" borderId="0"/>
    <xf numFmtId="0" fontId="66" fillId="0" borderId="0" applyNumberFormat="0" applyFill="0" applyBorder="0" applyAlignment="0" applyProtection="0"/>
  </cellStyleXfs>
  <cellXfs count="253">
    <xf numFmtId="0" fontId="0" fillId="0" borderId="0" xfId="0"/>
    <xf numFmtId="0" fontId="11" fillId="0" borderId="0" xfId="0" applyFont="1"/>
    <xf numFmtId="0" fontId="9" fillId="0" borderId="0" xfId="0" applyFont="1"/>
    <xf numFmtId="0" fontId="23" fillId="8" borderId="0" xfId="0" applyFont="1" applyFill="1" applyAlignment="1">
      <alignment horizontal="center"/>
    </xf>
    <xf numFmtId="0" fontId="18" fillId="0" borderId="3" xfId="0" applyFont="1" applyBorder="1" applyAlignment="1">
      <alignment horizontal="left"/>
    </xf>
    <xf numFmtId="0" fontId="16" fillId="0" borderId="3" xfId="0" applyFont="1" applyBorder="1" applyAlignment="1">
      <alignment horizontal="left"/>
    </xf>
    <xf numFmtId="0" fontId="17" fillId="0" borderId="3" xfId="0" applyFont="1" applyBorder="1" applyAlignment="1">
      <alignment horizontal="left"/>
    </xf>
    <xf numFmtId="0" fontId="22" fillId="10" borderId="4" xfId="0" applyFont="1" applyFill="1" applyBorder="1" applyAlignment="1">
      <alignment horizontal="left" vertical="center"/>
    </xf>
    <xf numFmtId="0" fontId="15" fillId="2" borderId="6" xfId="0" applyFont="1" applyFill="1" applyBorder="1" applyAlignment="1">
      <alignment horizontal="left" vertical="center" wrapText="1"/>
    </xf>
    <xf numFmtId="0" fontId="18" fillId="2" borderId="3" xfId="0" applyFont="1" applyFill="1" applyBorder="1" applyAlignment="1">
      <alignment horizontal="left"/>
    </xf>
    <xf numFmtId="0" fontId="16" fillId="2" borderId="3" xfId="0" applyFont="1" applyFill="1" applyBorder="1" applyAlignment="1">
      <alignment horizontal="left"/>
    </xf>
    <xf numFmtId="0" fontId="17" fillId="2" borderId="3" xfId="0" applyFont="1" applyFill="1" applyBorder="1" applyAlignment="1">
      <alignment horizontal="left"/>
    </xf>
    <xf numFmtId="0" fontId="26" fillId="0" borderId="3" xfId="0" applyFont="1" applyBorder="1" applyAlignment="1">
      <alignment horizontal="left"/>
    </xf>
    <xf numFmtId="0" fontId="15" fillId="0" borderId="6" xfId="0" applyFont="1" applyBorder="1" applyAlignment="1">
      <alignment horizontal="left" vertical="center" wrapText="1"/>
    </xf>
    <xf numFmtId="0" fontId="16" fillId="0" borderId="3" xfId="0" applyFont="1" applyBorder="1" applyAlignment="1">
      <alignment horizontal="left" wrapText="1"/>
    </xf>
    <xf numFmtId="0" fontId="10" fillId="2" borderId="3" xfId="0" applyFont="1" applyFill="1" applyBorder="1" applyAlignment="1">
      <alignment horizontal="left"/>
    </xf>
    <xf numFmtId="0" fontId="16" fillId="2" borderId="3" xfId="0" applyFont="1" applyFill="1" applyBorder="1" applyAlignment="1">
      <alignment horizontal="left" wrapText="1"/>
    </xf>
    <xf numFmtId="0" fontId="18" fillId="2" borderId="3" xfId="0" applyFont="1" applyFill="1" applyBorder="1" applyAlignment="1">
      <alignment vertical="center"/>
    </xf>
    <xf numFmtId="0" fontId="17" fillId="0" borderId="4" xfId="0" applyFont="1" applyBorder="1" applyAlignment="1">
      <alignment horizontal="left" vertical="center" wrapText="1"/>
    </xf>
    <xf numFmtId="0" fontId="17" fillId="2" borderId="4" xfId="0" applyFont="1" applyFill="1" applyBorder="1" applyAlignment="1">
      <alignment horizontal="left" vertical="center" wrapText="1"/>
    </xf>
    <xf numFmtId="0" fontId="23" fillId="8" borderId="0" xfId="0" applyFont="1" applyFill="1" applyAlignment="1">
      <alignment horizontal="center" vertical="center"/>
    </xf>
    <xf numFmtId="0" fontId="18" fillId="0" borderId="0" xfId="0" applyFont="1" applyAlignment="1">
      <alignment horizontal="left" vertical="top"/>
    </xf>
    <xf numFmtId="0" fontId="27" fillId="0" borderId="3" xfId="0" applyFont="1" applyBorder="1" applyAlignment="1">
      <alignment horizontal="left"/>
    </xf>
    <xf numFmtId="0" fontId="16" fillId="0" borderId="0" xfId="0" applyFont="1" applyAlignment="1">
      <alignment horizontal="left" vertical="top"/>
    </xf>
    <xf numFmtId="0" fontId="16" fillId="2" borderId="0" xfId="0" applyFont="1" applyFill="1" applyAlignment="1">
      <alignment horizontal="left"/>
    </xf>
    <xf numFmtId="0" fontId="16" fillId="0" borderId="0" xfId="0" applyFont="1" applyAlignment="1">
      <alignment horizontal="left"/>
    </xf>
    <xf numFmtId="0" fontId="26" fillId="0" borderId="0" xfId="0" applyFont="1"/>
    <xf numFmtId="0" fontId="24" fillId="0" borderId="0" xfId="0" applyFont="1" applyAlignment="1">
      <alignment horizontal="right"/>
    </xf>
    <xf numFmtId="0" fontId="31" fillId="0" borderId="0" xfId="0" applyFont="1" applyAlignment="1">
      <alignment vertical="center"/>
    </xf>
    <xf numFmtId="0" fontId="19" fillId="0" borderId="0" xfId="0" applyFont="1" applyAlignment="1">
      <alignment vertical="center"/>
    </xf>
    <xf numFmtId="0" fontId="30" fillId="0" borderId="0" xfId="0" applyFont="1" applyAlignment="1">
      <alignment horizontal="center" vertical="center"/>
    </xf>
    <xf numFmtId="0" fontId="41" fillId="0" borderId="0" xfId="0" applyFont="1" applyAlignment="1">
      <alignment horizontal="center" vertical="center"/>
    </xf>
    <xf numFmtId="0" fontId="38" fillId="0" borderId="0" xfId="0" applyFont="1" applyAlignment="1">
      <alignment vertical="center"/>
    </xf>
    <xf numFmtId="0" fontId="43" fillId="0" borderId="0" xfId="0" applyFont="1" applyAlignment="1">
      <alignment vertical="center"/>
    </xf>
    <xf numFmtId="0" fontId="29" fillId="0" borderId="0" xfId="0" applyFont="1" applyAlignment="1">
      <alignment vertical="center"/>
    </xf>
    <xf numFmtId="0" fontId="44" fillId="0" borderId="0" xfId="0" applyFont="1" applyAlignment="1">
      <alignment horizontal="left" vertical="center"/>
    </xf>
    <xf numFmtId="0" fontId="29" fillId="0" borderId="7" xfId="0" applyFont="1" applyBorder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19" fillId="0" borderId="0" xfId="13" applyFont="1" applyAlignment="1">
      <alignment horizontal="left"/>
    </xf>
    <xf numFmtId="0" fontId="28" fillId="0" borderId="0" xfId="13" applyFont="1" applyAlignment="1">
      <alignment horizontal="center" vertical="center" wrapText="1"/>
    </xf>
    <xf numFmtId="0" fontId="19" fillId="0" borderId="0" xfId="13" applyFont="1" applyAlignment="1">
      <alignment horizontal="center" vertical="center" wrapText="1"/>
    </xf>
    <xf numFmtId="0" fontId="35" fillId="0" borderId="0" xfId="13" applyFont="1" applyAlignment="1">
      <alignment horizontal="center" vertical="center"/>
    </xf>
    <xf numFmtId="0" fontId="43" fillId="9" borderId="0" xfId="0" applyFont="1" applyFill="1" applyAlignment="1">
      <alignment vertical="center"/>
    </xf>
    <xf numFmtId="0" fontId="0" fillId="9" borderId="0" xfId="0" applyFill="1"/>
    <xf numFmtId="0" fontId="35" fillId="9" borderId="0" xfId="0" applyFont="1" applyFill="1" applyAlignment="1">
      <alignment vertical="center"/>
    </xf>
    <xf numFmtId="0" fontId="19" fillId="9" borderId="0" xfId="0" applyFont="1" applyFill="1" applyAlignment="1">
      <alignment vertical="center"/>
    </xf>
    <xf numFmtId="0" fontId="38" fillId="9" borderId="0" xfId="0" applyFont="1" applyFill="1" applyAlignment="1">
      <alignment vertical="center"/>
    </xf>
    <xf numFmtId="0" fontId="19" fillId="9" borderId="7" xfId="0" applyFont="1" applyFill="1" applyBorder="1" applyAlignment="1">
      <alignment vertical="center"/>
    </xf>
    <xf numFmtId="0" fontId="29" fillId="0" borderId="15" xfId="0" applyFont="1" applyBorder="1" applyAlignment="1">
      <alignment vertical="center" wrapText="1"/>
    </xf>
    <xf numFmtId="0" fontId="29" fillId="0" borderId="15" xfId="0" applyFont="1" applyBorder="1" applyAlignment="1">
      <alignment horizontal="left" vertical="center" wrapText="1"/>
    </xf>
    <xf numFmtId="0" fontId="2" fillId="0" borderId="0" xfId="12"/>
    <xf numFmtId="0" fontId="0" fillId="0" borderId="15" xfId="0" applyBorder="1" applyAlignment="1">
      <alignment horizontal="center" vertical="center"/>
    </xf>
    <xf numFmtId="0" fontId="29" fillId="0" borderId="15" xfId="0" applyFont="1" applyBorder="1" applyAlignment="1">
      <alignment vertical="center"/>
    </xf>
    <xf numFmtId="0" fontId="9" fillId="0" borderId="15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42" fillId="0" borderId="0" xfId="0" applyFont="1" applyAlignment="1">
      <alignment vertical="center"/>
    </xf>
    <xf numFmtId="0" fontId="46" fillId="0" borderId="0" xfId="0" applyFont="1" applyAlignment="1">
      <alignment horizontal="right"/>
    </xf>
    <xf numFmtId="0" fontId="29" fillId="0" borderId="0" xfId="0" applyFont="1" applyAlignment="1">
      <alignment horizontal="right" vertical="center" wrapText="1"/>
    </xf>
    <xf numFmtId="0" fontId="0" fillId="0" borderId="5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19" fillId="0" borderId="0" xfId="12" applyFont="1" applyAlignment="1">
      <alignment horizontal="right" vertical="center"/>
    </xf>
    <xf numFmtId="0" fontId="14" fillId="14" borderId="8" xfId="12" applyFont="1" applyFill="1" applyBorder="1" applyAlignment="1">
      <alignment horizontal="center" vertical="center" wrapText="1"/>
    </xf>
    <xf numFmtId="0" fontId="14" fillId="14" borderId="23" xfId="12" applyFont="1" applyFill="1" applyBorder="1" applyAlignment="1">
      <alignment horizontal="center" vertical="center"/>
    </xf>
    <xf numFmtId="0" fontId="36" fillId="15" borderId="23" xfId="12" applyFont="1" applyFill="1" applyBorder="1" applyAlignment="1">
      <alignment horizontal="center" vertical="center"/>
    </xf>
    <xf numFmtId="0" fontId="40" fillId="7" borderId="15" xfId="12" applyFont="1" applyFill="1" applyBorder="1" applyAlignment="1">
      <alignment horizontal="left" vertical="center" wrapText="1"/>
    </xf>
    <xf numFmtId="9" fontId="36" fillId="15" borderId="15" xfId="12" applyNumberFormat="1" applyFont="1" applyFill="1" applyBorder="1" applyAlignment="1">
      <alignment horizontal="center" vertical="center"/>
    </xf>
    <xf numFmtId="0" fontId="35" fillId="0" borderId="15" xfId="12" applyFont="1" applyBorder="1" applyAlignment="1">
      <alignment horizontal="center" vertical="center"/>
    </xf>
    <xf numFmtId="2" fontId="2" fillId="0" borderId="0" xfId="12" applyNumberFormat="1"/>
    <xf numFmtId="0" fontId="50" fillId="7" borderId="18" xfId="12" applyFont="1" applyFill="1" applyBorder="1" applyAlignment="1">
      <alignment vertical="center" wrapText="1"/>
    </xf>
    <xf numFmtId="0" fontId="40" fillId="7" borderId="15" xfId="12" applyFont="1" applyFill="1" applyBorder="1" applyAlignment="1">
      <alignment vertical="center" wrapText="1"/>
    </xf>
    <xf numFmtId="0" fontId="35" fillId="0" borderId="20" xfId="12" applyFont="1" applyBorder="1" applyAlignment="1">
      <alignment horizontal="center" vertical="center"/>
    </xf>
    <xf numFmtId="9" fontId="36" fillId="15" borderId="22" xfId="12" applyNumberFormat="1" applyFont="1" applyFill="1" applyBorder="1" applyAlignment="1">
      <alignment horizontal="center" vertical="center"/>
    </xf>
    <xf numFmtId="0" fontId="35" fillId="0" borderId="22" xfId="12" applyFont="1" applyBorder="1" applyAlignment="1">
      <alignment horizontal="center" vertical="center"/>
    </xf>
    <xf numFmtId="0" fontId="36" fillId="0" borderId="16" xfId="12" applyFont="1" applyBorder="1" applyAlignment="1">
      <alignment horizontal="center" vertical="center"/>
    </xf>
    <xf numFmtId="9" fontId="33" fillId="0" borderId="14" xfId="12" applyNumberFormat="1" applyFont="1" applyBorder="1" applyAlignment="1">
      <alignment horizontal="center" vertical="center"/>
    </xf>
    <xf numFmtId="0" fontId="19" fillId="0" borderId="0" xfId="12" applyFont="1" applyAlignment="1">
      <alignment horizontal="left" vertical="center"/>
    </xf>
    <xf numFmtId="0" fontId="14" fillId="14" borderId="24" xfId="12" applyFont="1" applyFill="1" applyBorder="1" applyAlignment="1">
      <alignment horizontal="center" vertical="center"/>
    </xf>
    <xf numFmtId="0" fontId="50" fillId="7" borderId="15" xfId="12" applyFont="1" applyFill="1" applyBorder="1" applyAlignment="1">
      <alignment vertical="center" wrapText="1"/>
    </xf>
    <xf numFmtId="0" fontId="32" fillId="0" borderId="15" xfId="12" applyFont="1" applyBorder="1" applyAlignment="1">
      <alignment horizontal="center" vertical="center"/>
    </xf>
    <xf numFmtId="0" fontId="50" fillId="0" borderId="15" xfId="0" applyFont="1" applyBorder="1" applyAlignment="1">
      <alignment vertical="center" wrapText="1"/>
    </xf>
    <xf numFmtId="0" fontId="47" fillId="0" borderId="0" xfId="0" applyFont="1"/>
    <xf numFmtId="0" fontId="19" fillId="17" borderId="29" xfId="12" applyFont="1" applyFill="1" applyBorder="1" applyAlignment="1">
      <alignment horizontal="center" vertical="center"/>
    </xf>
    <xf numFmtId="0" fontId="40" fillId="0" borderId="15" xfId="0" applyFont="1" applyBorder="1" applyAlignment="1">
      <alignment horizontal="left" vertical="center" wrapText="1"/>
    </xf>
    <xf numFmtId="0" fontId="48" fillId="0" borderId="0" xfId="12" applyFont="1"/>
    <xf numFmtId="0" fontId="48" fillId="0" borderId="0" xfId="0" applyFont="1"/>
    <xf numFmtId="0" fontId="35" fillId="12" borderId="15" xfId="13" applyFont="1" applyFill="1" applyBorder="1" applyAlignment="1">
      <alignment horizontal="left" vertical="center"/>
    </xf>
    <xf numFmtId="0" fontId="35" fillId="12" borderId="15" xfId="13" applyFont="1" applyFill="1" applyBorder="1" applyAlignment="1">
      <alignment horizontal="center" vertical="center"/>
    </xf>
    <xf numFmtId="0" fontId="35" fillId="18" borderId="15" xfId="13" applyFont="1" applyFill="1" applyBorder="1" applyAlignment="1">
      <alignment horizontal="left" vertical="center"/>
    </xf>
    <xf numFmtId="0" fontId="35" fillId="18" borderId="15" xfId="13" applyFont="1" applyFill="1" applyBorder="1" applyAlignment="1">
      <alignment horizontal="center" vertical="center"/>
    </xf>
    <xf numFmtId="0" fontId="50" fillId="0" borderId="15" xfId="0" applyFont="1" applyBorder="1" applyAlignment="1">
      <alignment horizontal="left" vertical="center" wrapText="1"/>
    </xf>
    <xf numFmtId="0" fontId="54" fillId="19" borderId="15" xfId="13" applyFont="1" applyFill="1" applyBorder="1" applyAlignment="1">
      <alignment horizontal="left" vertical="center"/>
    </xf>
    <xf numFmtId="0" fontId="54" fillId="19" borderId="15" xfId="13" applyFont="1" applyFill="1" applyBorder="1" applyAlignment="1">
      <alignment horizontal="center" vertical="center"/>
    </xf>
    <xf numFmtId="0" fontId="39" fillId="14" borderId="8" xfId="12" applyFont="1" applyFill="1" applyBorder="1" applyAlignment="1">
      <alignment horizontal="center" vertical="center" wrapText="1"/>
    </xf>
    <xf numFmtId="0" fontId="39" fillId="14" borderId="23" xfId="12" applyFont="1" applyFill="1" applyBorder="1" applyAlignment="1">
      <alignment horizontal="center" vertical="center"/>
    </xf>
    <xf numFmtId="9" fontId="36" fillId="0" borderId="14" xfId="12" applyNumberFormat="1" applyFont="1" applyBorder="1" applyAlignment="1">
      <alignment horizontal="center" vertical="center"/>
    </xf>
    <xf numFmtId="0" fontId="32" fillId="0" borderId="15" xfId="0" applyFont="1" applyBorder="1" applyAlignment="1">
      <alignment vertical="center" wrapText="1"/>
    </xf>
    <xf numFmtId="0" fontId="29" fillId="0" borderId="30" xfId="0" applyFont="1" applyBorder="1" applyAlignment="1">
      <alignment horizontal="center" vertical="center" wrapText="1"/>
    </xf>
    <xf numFmtId="0" fontId="19" fillId="2" borderId="31" xfId="0" applyFont="1" applyFill="1" applyBorder="1" applyAlignment="1">
      <alignment horizontal="center" vertical="center" wrapText="1"/>
    </xf>
    <xf numFmtId="0" fontId="36" fillId="0" borderId="31" xfId="0" applyFont="1" applyBorder="1" applyAlignment="1">
      <alignment vertical="center" wrapText="1"/>
    </xf>
    <xf numFmtId="0" fontId="36" fillId="0" borderId="11" xfId="0" applyFont="1" applyBorder="1" applyAlignment="1">
      <alignment vertical="center" wrapText="1"/>
    </xf>
    <xf numFmtId="0" fontId="29" fillId="0" borderId="32" xfId="0" applyFont="1" applyBorder="1" applyAlignment="1">
      <alignment horizontal="center" vertical="center" wrapText="1"/>
    </xf>
    <xf numFmtId="0" fontId="0" fillId="0" borderId="34" xfId="0" applyBorder="1"/>
    <xf numFmtId="0" fontId="29" fillId="0" borderId="33" xfId="0" applyFont="1" applyBorder="1" applyAlignment="1">
      <alignment horizontal="center" vertical="center" wrapText="1"/>
    </xf>
    <xf numFmtId="0" fontId="32" fillId="2" borderId="31" xfId="0" applyFont="1" applyFill="1" applyBorder="1" applyAlignment="1">
      <alignment vertical="center" wrapText="1"/>
    </xf>
    <xf numFmtId="0" fontId="0" fillId="0" borderId="33" xfId="0" applyBorder="1" applyAlignment="1">
      <alignment vertical="center" wrapText="1"/>
    </xf>
    <xf numFmtId="0" fontId="58" fillId="2" borderId="31" xfId="0" applyFont="1" applyFill="1" applyBorder="1" applyAlignment="1">
      <alignment vertical="center" wrapText="1"/>
    </xf>
    <xf numFmtId="0" fontId="32" fillId="2" borderId="31" xfId="0" applyFont="1" applyFill="1" applyBorder="1" applyAlignment="1">
      <alignment horizontal="left" vertical="center" wrapText="1"/>
    </xf>
    <xf numFmtId="0" fontId="0" fillId="2" borderId="31" xfId="0" applyFill="1" applyBorder="1" applyAlignment="1">
      <alignment vertical="top" wrapText="1"/>
    </xf>
    <xf numFmtId="0" fontId="29" fillId="0" borderId="7" xfId="0" applyFont="1" applyBorder="1" applyAlignment="1">
      <alignment horizontal="center" vertical="center" wrapText="1"/>
    </xf>
    <xf numFmtId="0" fontId="32" fillId="0" borderId="7" xfId="0" applyFont="1" applyBorder="1" applyAlignment="1">
      <alignment horizontal="center" vertical="center" wrapText="1"/>
    </xf>
    <xf numFmtId="0" fontId="32" fillId="0" borderId="32" xfId="0" applyFont="1" applyBorder="1" applyAlignment="1">
      <alignment horizontal="center" vertical="center" wrapText="1"/>
    </xf>
    <xf numFmtId="0" fontId="32" fillId="0" borderId="10" xfId="0" applyFont="1" applyBorder="1" applyAlignment="1">
      <alignment horizontal="center" vertical="center" wrapText="1"/>
    </xf>
    <xf numFmtId="0" fontId="60" fillId="0" borderId="7" xfId="0" applyFont="1" applyBorder="1" applyAlignment="1">
      <alignment horizontal="center" vertical="center"/>
    </xf>
    <xf numFmtId="0" fontId="32" fillId="0" borderId="7" xfId="0" applyFont="1" applyBorder="1" applyAlignment="1">
      <alignment horizontal="left" vertical="center"/>
    </xf>
    <xf numFmtId="0" fontId="32" fillId="0" borderId="7" xfId="0" applyFont="1" applyBorder="1" applyAlignment="1">
      <alignment horizontal="left" vertical="center" wrapText="1"/>
    </xf>
    <xf numFmtId="0" fontId="32" fillId="0" borderId="0" xfId="0" applyFont="1"/>
    <xf numFmtId="0" fontId="29" fillId="0" borderId="0" xfId="0" applyFont="1" applyAlignment="1">
      <alignment horizontal="center" vertical="center"/>
    </xf>
    <xf numFmtId="0" fontId="32" fillId="0" borderId="0" xfId="0" applyFont="1" applyAlignment="1">
      <alignment horizontal="left" vertical="center"/>
    </xf>
    <xf numFmtId="0" fontId="32" fillId="0" borderId="0" xfId="0" applyFont="1" applyAlignment="1">
      <alignment horizontal="left" vertical="center" wrapText="1"/>
    </xf>
    <xf numFmtId="0" fontId="29" fillId="0" borderId="22" xfId="0" applyFont="1" applyBorder="1" applyAlignment="1">
      <alignment horizontal="center" vertical="center" wrapText="1"/>
    </xf>
    <xf numFmtId="0" fontId="29" fillId="0" borderId="15" xfId="0" applyFont="1" applyBorder="1" applyAlignment="1">
      <alignment horizontal="center" vertical="center" wrapText="1"/>
    </xf>
    <xf numFmtId="0" fontId="19" fillId="23" borderId="15" xfId="0" applyFont="1" applyFill="1" applyBorder="1" applyAlignment="1">
      <alignment horizontal="center" vertical="center" wrapText="1"/>
    </xf>
    <xf numFmtId="0" fontId="36" fillId="0" borderId="36" xfId="0" applyFont="1" applyBorder="1" applyAlignment="1">
      <alignment vertical="center" wrapText="1"/>
    </xf>
    <xf numFmtId="0" fontId="36" fillId="0" borderId="22" xfId="0" applyFont="1" applyBorder="1" applyAlignment="1">
      <alignment vertical="center" wrapText="1"/>
    </xf>
    <xf numFmtId="0" fontId="0" fillId="0" borderId="16" xfId="0" applyBorder="1" applyAlignment="1">
      <alignment vertical="top" wrapText="1"/>
    </xf>
    <xf numFmtId="0" fontId="29" fillId="0" borderId="36" xfId="0" applyFont="1" applyBorder="1" applyAlignment="1">
      <alignment horizontal="center" vertical="center" wrapText="1"/>
    </xf>
    <xf numFmtId="0" fontId="0" fillId="0" borderId="16" xfId="0" applyBorder="1"/>
    <xf numFmtId="0" fontId="32" fillId="25" borderId="22" xfId="0" applyFont="1" applyFill="1" applyBorder="1" applyAlignment="1">
      <alignment horizontal="center" vertical="center" wrapText="1"/>
    </xf>
    <xf numFmtId="0" fontId="32" fillId="0" borderId="15" xfId="0" applyFont="1" applyBorder="1" applyAlignment="1">
      <alignment horizontal="center" vertical="center" wrapText="1"/>
    </xf>
    <xf numFmtId="0" fontId="60" fillId="0" borderId="15" xfId="0" applyFont="1" applyBorder="1" applyAlignment="1">
      <alignment horizontal="center" vertical="center"/>
    </xf>
    <xf numFmtId="0" fontId="32" fillId="0" borderId="32" xfId="0" applyFont="1" applyBorder="1" applyAlignment="1">
      <alignment vertical="center" wrapText="1"/>
    </xf>
    <xf numFmtId="0" fontId="36" fillId="0" borderId="33" xfId="0" applyFont="1" applyBorder="1" applyAlignment="1">
      <alignment vertical="center" wrapText="1"/>
    </xf>
    <xf numFmtId="0" fontId="36" fillId="0" borderId="30" xfId="0" applyFont="1" applyBorder="1" applyAlignment="1">
      <alignment vertical="center" wrapText="1"/>
    </xf>
    <xf numFmtId="0" fontId="32" fillId="2" borderId="7" xfId="0" applyFont="1" applyFill="1" applyBorder="1" applyAlignment="1">
      <alignment horizontal="center" vertical="center" wrapText="1"/>
    </xf>
    <xf numFmtId="0" fontId="34" fillId="0" borderId="7" xfId="0" applyFont="1" applyBorder="1" applyAlignment="1">
      <alignment horizontal="center" vertical="center" wrapText="1"/>
    </xf>
    <xf numFmtId="0" fontId="29" fillId="0" borderId="32" xfId="0" applyFont="1" applyBorder="1" applyAlignment="1">
      <alignment horizontal="center"/>
    </xf>
    <xf numFmtId="0" fontId="14" fillId="2" borderId="32" xfId="0" applyFont="1" applyFill="1" applyBorder="1" applyAlignment="1">
      <alignment horizontal="center" wrapText="1"/>
    </xf>
    <xf numFmtId="0" fontId="32" fillId="27" borderId="32" xfId="0" applyFont="1" applyFill="1" applyBorder="1" applyAlignment="1">
      <alignment horizontal="left" vertical="center" wrapText="1" indent="2"/>
    </xf>
    <xf numFmtId="0" fontId="32" fillId="27" borderId="30" xfId="0" applyFont="1" applyFill="1" applyBorder="1" applyAlignment="1">
      <alignment horizontal="left" vertical="center" wrapText="1" indent="2"/>
    </xf>
    <xf numFmtId="9" fontId="64" fillId="15" borderId="15" xfId="12" applyNumberFormat="1" applyFont="1" applyFill="1" applyBorder="1" applyAlignment="1">
      <alignment horizontal="center" vertical="center"/>
    </xf>
    <xf numFmtId="0" fontId="40" fillId="0" borderId="15" xfId="12" applyFont="1" applyBorder="1" applyAlignment="1">
      <alignment horizontal="center" vertical="center"/>
    </xf>
    <xf numFmtId="0" fontId="54" fillId="0" borderId="15" xfId="12" applyFont="1" applyBorder="1" applyAlignment="1">
      <alignment horizontal="center" vertical="center"/>
    </xf>
    <xf numFmtId="0" fontId="14" fillId="0" borderId="0" xfId="0" applyFont="1" applyAlignment="1">
      <alignment vertical="center"/>
    </xf>
    <xf numFmtId="0" fontId="65" fillId="7" borderId="15" xfId="12" applyFont="1" applyFill="1" applyBorder="1" applyAlignment="1">
      <alignment vertical="center" wrapText="1"/>
    </xf>
    <xf numFmtId="0" fontId="68" fillId="25" borderId="0" xfId="14" applyFont="1" applyFill="1" applyAlignment="1"/>
    <xf numFmtId="0" fontId="67" fillId="25" borderId="0" xfId="14" applyFont="1" applyFill="1" applyAlignment="1"/>
    <xf numFmtId="0" fontId="67" fillId="0" borderId="0" xfId="14" applyFont="1" applyAlignment="1"/>
    <xf numFmtId="0" fontId="35" fillId="0" borderId="15" xfId="0" applyFont="1" applyBorder="1" applyAlignment="1">
      <alignment horizontal="left" vertical="center"/>
    </xf>
    <xf numFmtId="0" fontId="35" fillId="0" borderId="15" xfId="0" applyFont="1" applyBorder="1" applyAlignment="1">
      <alignment horizontal="left" vertical="center" wrapText="1"/>
    </xf>
    <xf numFmtId="0" fontId="19" fillId="25" borderId="15" xfId="0" applyFont="1" applyFill="1" applyBorder="1" applyAlignment="1">
      <alignment horizontal="center" vertical="center" wrapText="1"/>
    </xf>
    <xf numFmtId="0" fontId="69" fillId="28" borderId="0" xfId="14" applyFont="1" applyFill="1" applyAlignment="1"/>
    <xf numFmtId="0" fontId="70" fillId="28" borderId="0" xfId="0" applyFont="1" applyFill="1"/>
    <xf numFmtId="0" fontId="47" fillId="9" borderId="14" xfId="0" applyFont="1" applyFill="1" applyBorder="1" applyAlignment="1">
      <alignment horizontal="left" vertical="top" wrapText="1"/>
    </xf>
    <xf numFmtId="0" fontId="47" fillId="9" borderId="17" xfId="0" applyFont="1" applyFill="1" applyBorder="1" applyAlignment="1">
      <alignment horizontal="left" vertical="top" wrapText="1"/>
    </xf>
    <xf numFmtId="0" fontId="47" fillId="9" borderId="13" xfId="0" applyFont="1" applyFill="1" applyBorder="1" applyAlignment="1">
      <alignment horizontal="left" vertical="top" wrapText="1"/>
    </xf>
    <xf numFmtId="0" fontId="29" fillId="0" borderId="32" xfId="0" applyFont="1" applyBorder="1" applyAlignment="1">
      <alignment horizontal="center" vertical="center" wrapText="1"/>
    </xf>
    <xf numFmtId="0" fontId="29" fillId="0" borderId="33" xfId="0" applyFont="1" applyBorder="1" applyAlignment="1">
      <alignment horizontal="center" vertical="center" wrapText="1"/>
    </xf>
    <xf numFmtId="0" fontId="19" fillId="21" borderId="32" xfId="0" applyFont="1" applyFill="1" applyBorder="1" applyAlignment="1">
      <alignment horizontal="center" vertical="center" wrapText="1"/>
    </xf>
    <xf numFmtId="0" fontId="19" fillId="21" borderId="30" xfId="0" applyFont="1" applyFill="1" applyBorder="1" applyAlignment="1">
      <alignment horizontal="center" vertical="center" wrapText="1"/>
    </xf>
    <xf numFmtId="0" fontId="57" fillId="0" borderId="0" xfId="0" applyFont="1" applyAlignment="1">
      <alignment horizontal="center" vertical="center"/>
    </xf>
    <xf numFmtId="0" fontId="30" fillId="20" borderId="8" xfId="0" applyFont="1" applyFill="1" applyBorder="1" applyAlignment="1">
      <alignment horizontal="center" vertical="top" wrapText="1"/>
    </xf>
    <xf numFmtId="0" fontId="30" fillId="20" borderId="9" xfId="0" applyFont="1" applyFill="1" applyBorder="1" applyAlignment="1">
      <alignment horizontal="center" vertical="top" wrapText="1"/>
    </xf>
    <xf numFmtId="0" fontId="30" fillId="20" borderId="5" xfId="0" applyFont="1" applyFill="1" applyBorder="1" applyAlignment="1">
      <alignment horizontal="center" vertical="top" wrapText="1"/>
    </xf>
    <xf numFmtId="0" fontId="19" fillId="0" borderId="8" xfId="0" applyFont="1" applyBorder="1" applyAlignment="1">
      <alignment horizontal="center" vertical="center" wrapText="1"/>
    </xf>
    <xf numFmtId="0" fontId="19" fillId="0" borderId="5" xfId="0" applyFont="1" applyBorder="1" applyAlignment="1">
      <alignment horizontal="center" vertical="center" wrapText="1"/>
    </xf>
    <xf numFmtId="0" fontId="32" fillId="0" borderId="8" xfId="0" applyFont="1" applyBorder="1" applyAlignment="1">
      <alignment vertical="center" wrapText="1"/>
    </xf>
    <xf numFmtId="0" fontId="32" fillId="0" borderId="5" xfId="0" applyFont="1" applyBorder="1" applyAlignment="1">
      <alignment vertical="center" wrapText="1"/>
    </xf>
    <xf numFmtId="0" fontId="59" fillId="20" borderId="32" xfId="0" applyFont="1" applyFill="1" applyBorder="1" applyAlignment="1">
      <alignment horizontal="center" vertical="center" wrapText="1"/>
    </xf>
    <xf numFmtId="0" fontId="59" fillId="20" borderId="35" xfId="0" applyFont="1" applyFill="1" applyBorder="1" applyAlignment="1">
      <alignment horizontal="center" vertical="center" wrapText="1"/>
    </xf>
    <xf numFmtId="0" fontId="59" fillId="24" borderId="15" xfId="0" applyFont="1" applyFill="1" applyBorder="1" applyAlignment="1">
      <alignment horizontal="center" vertical="center" wrapText="1"/>
    </xf>
    <xf numFmtId="0" fontId="30" fillId="22" borderId="15" xfId="0" applyFont="1" applyFill="1" applyBorder="1" applyAlignment="1">
      <alignment horizontal="center" vertical="top" wrapText="1"/>
    </xf>
    <xf numFmtId="0" fontId="19" fillId="0" borderId="15" xfId="0" applyFont="1" applyBorder="1" applyAlignment="1">
      <alignment horizontal="center" vertical="center" wrapText="1"/>
    </xf>
    <xf numFmtId="0" fontId="29" fillId="0" borderId="15" xfId="0" applyFont="1" applyBorder="1" applyAlignment="1">
      <alignment horizontal="center" vertical="center" wrapText="1"/>
    </xf>
    <xf numFmtId="0" fontId="32" fillId="0" borderId="15" xfId="0" applyFont="1" applyBorder="1" applyAlignment="1">
      <alignment vertical="center" wrapText="1"/>
    </xf>
    <xf numFmtId="0" fontId="36" fillId="0" borderId="16" xfId="0" applyFont="1" applyBorder="1" applyAlignment="1">
      <alignment horizontal="left" vertical="center" wrapText="1"/>
    </xf>
    <xf numFmtId="0" fontId="36" fillId="0" borderId="15" xfId="0" applyFont="1" applyBorder="1" applyAlignment="1">
      <alignment horizontal="left" vertical="center" wrapText="1"/>
    </xf>
    <xf numFmtId="0" fontId="29" fillId="0" borderId="33" xfId="0" applyFont="1" applyBorder="1" applyAlignment="1">
      <alignment horizontal="center" vertical="center"/>
    </xf>
    <xf numFmtId="0" fontId="29" fillId="0" borderId="30" xfId="0" applyFont="1" applyBorder="1" applyAlignment="1">
      <alignment horizontal="center" vertical="center"/>
    </xf>
    <xf numFmtId="0" fontId="32" fillId="2" borderId="32" xfId="0" applyFont="1" applyFill="1" applyBorder="1" applyAlignment="1">
      <alignment horizontal="center" vertical="center" wrapText="1"/>
    </xf>
    <xf numFmtId="0" fontId="32" fillId="2" borderId="30" xfId="0" applyFont="1" applyFill="1" applyBorder="1" applyAlignment="1">
      <alignment horizontal="center" vertical="center" wrapText="1"/>
    </xf>
    <xf numFmtId="0" fontId="60" fillId="0" borderId="32" xfId="0" applyFont="1" applyBorder="1" applyAlignment="1">
      <alignment horizontal="center" vertical="center"/>
    </xf>
    <xf numFmtId="0" fontId="61" fillId="0" borderId="0" xfId="0" applyFont="1" applyAlignment="1">
      <alignment horizontal="center" wrapText="1"/>
    </xf>
    <xf numFmtId="0" fontId="62" fillId="0" borderId="0" xfId="0" applyFont="1" applyAlignment="1">
      <alignment horizontal="left" wrapText="1"/>
    </xf>
    <xf numFmtId="0" fontId="29" fillId="2" borderId="8" xfId="0" applyFont="1" applyFill="1" applyBorder="1" applyAlignment="1">
      <alignment horizontal="center" vertical="center"/>
    </xf>
    <xf numFmtId="0" fontId="29" fillId="2" borderId="5" xfId="0" applyFont="1" applyFill="1" applyBorder="1" applyAlignment="1">
      <alignment horizontal="center" vertical="center"/>
    </xf>
    <xf numFmtId="0" fontId="29" fillId="0" borderId="32" xfId="0" applyFont="1" applyBorder="1" applyAlignment="1">
      <alignment horizontal="center" vertical="center"/>
    </xf>
    <xf numFmtId="0" fontId="19" fillId="0" borderId="32" xfId="0" applyFont="1" applyBorder="1" applyAlignment="1">
      <alignment horizontal="center" vertical="center" wrapText="1"/>
    </xf>
    <xf numFmtId="0" fontId="19" fillId="0" borderId="33" xfId="0" applyFont="1" applyBorder="1" applyAlignment="1">
      <alignment horizontal="center" vertical="center" wrapText="1"/>
    </xf>
    <xf numFmtId="0" fontId="19" fillId="0" borderId="30" xfId="0" applyFont="1" applyBorder="1" applyAlignment="1">
      <alignment horizontal="center" vertical="center" wrapText="1"/>
    </xf>
    <xf numFmtId="0" fontId="19" fillId="26" borderId="7" xfId="0" applyFont="1" applyFill="1" applyBorder="1" applyAlignment="1">
      <alignment horizontal="center" vertical="center" wrapText="1"/>
    </xf>
    <xf numFmtId="0" fontId="38" fillId="0" borderId="0" xfId="0" applyFont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5" xfId="0" applyBorder="1" applyAlignment="1">
      <alignment horizontal="center"/>
    </xf>
    <xf numFmtId="0" fontId="45" fillId="13" borderId="0" xfId="0" applyFont="1" applyFill="1" applyAlignment="1">
      <alignment horizontal="center" vertical="center" wrapText="1"/>
    </xf>
    <xf numFmtId="0" fontId="42" fillId="0" borderId="0" xfId="0" applyFont="1" applyAlignment="1">
      <alignment horizontal="center" vertical="center"/>
    </xf>
    <xf numFmtId="0" fontId="9" fillId="0" borderId="14" xfId="0" applyFont="1" applyBorder="1" applyAlignment="1" applyProtection="1">
      <alignment horizontal="left" vertical="top"/>
      <protection locked="0"/>
    </xf>
    <xf numFmtId="0" fontId="9" fillId="0" borderId="13" xfId="0" applyFont="1" applyBorder="1" applyAlignment="1" applyProtection="1">
      <alignment horizontal="left" vertical="top"/>
      <protection locked="0"/>
    </xf>
    <xf numFmtId="0" fontId="9" fillId="0" borderId="14" xfId="0" applyFont="1" applyBorder="1" applyAlignment="1" applyProtection="1">
      <alignment horizontal="center" vertical="top" wrapText="1"/>
      <protection locked="0"/>
    </xf>
    <xf numFmtId="0" fontId="0" fillId="0" borderId="17" xfId="0" applyBorder="1" applyAlignment="1" applyProtection="1">
      <alignment horizontal="center" vertical="top"/>
      <protection locked="0"/>
    </xf>
    <xf numFmtId="0" fontId="0" fillId="0" borderId="13" xfId="0" applyBorder="1" applyAlignment="1" applyProtection="1">
      <alignment horizontal="center" vertical="top"/>
      <protection locked="0"/>
    </xf>
    <xf numFmtId="0" fontId="32" fillId="11" borderId="27" xfId="12" applyFont="1" applyFill="1" applyBorder="1" applyAlignment="1">
      <alignment horizontal="left" vertical="center" wrapText="1"/>
    </xf>
    <xf numFmtId="0" fontId="32" fillId="11" borderId="28" xfId="12" applyFont="1" applyFill="1" applyBorder="1" applyAlignment="1">
      <alignment horizontal="left" vertical="center" wrapText="1"/>
    </xf>
    <xf numFmtId="166" fontId="19" fillId="17" borderId="14" xfId="12" applyNumberFormat="1" applyFont="1" applyFill="1" applyBorder="1" applyAlignment="1">
      <alignment horizontal="center" vertical="center"/>
    </xf>
    <xf numFmtId="166" fontId="19" fillId="17" borderId="17" xfId="12" applyNumberFormat="1" applyFont="1" applyFill="1" applyBorder="1" applyAlignment="1">
      <alignment horizontal="center" vertical="center"/>
    </xf>
    <xf numFmtId="166" fontId="19" fillId="17" borderId="13" xfId="12" applyNumberFormat="1" applyFont="1" applyFill="1" applyBorder="1" applyAlignment="1">
      <alignment horizontal="center" vertical="center"/>
    </xf>
    <xf numFmtId="0" fontId="32" fillId="0" borderId="0" xfId="12" applyFont="1" applyAlignment="1">
      <alignment horizontal="left" vertical="center" wrapText="1"/>
    </xf>
    <xf numFmtId="0" fontId="28" fillId="9" borderId="12" xfId="12" applyFont="1" applyFill="1" applyBorder="1" applyAlignment="1">
      <alignment horizontal="left" vertical="center"/>
    </xf>
    <xf numFmtId="0" fontId="28" fillId="9" borderId="25" xfId="12" applyFont="1" applyFill="1" applyBorder="1" applyAlignment="1">
      <alignment horizontal="left" vertical="center"/>
    </xf>
    <xf numFmtId="0" fontId="28" fillId="9" borderId="11" xfId="12" applyFont="1" applyFill="1" applyBorder="1" applyAlignment="1">
      <alignment horizontal="left" vertical="center"/>
    </xf>
    <xf numFmtId="0" fontId="51" fillId="9" borderId="15" xfId="12" applyFont="1" applyFill="1" applyBorder="1" applyAlignment="1">
      <alignment horizontal="center" vertical="center" wrapText="1"/>
    </xf>
    <xf numFmtId="0" fontId="14" fillId="16" borderId="15" xfId="12" applyFont="1" applyFill="1" applyBorder="1" applyAlignment="1">
      <alignment horizontal="center" vertical="center" wrapText="1"/>
    </xf>
    <xf numFmtId="0" fontId="19" fillId="12" borderId="14" xfId="13" applyFont="1" applyFill="1" applyBorder="1" applyAlignment="1">
      <alignment horizontal="center" vertical="center" wrapText="1"/>
    </xf>
    <xf numFmtId="0" fontId="19" fillId="12" borderId="13" xfId="13" applyFont="1" applyFill="1" applyBorder="1" applyAlignment="1">
      <alignment horizontal="center" vertical="center" wrapText="1"/>
    </xf>
    <xf numFmtId="0" fontId="19" fillId="12" borderId="17" xfId="13" applyFont="1" applyFill="1" applyBorder="1" applyAlignment="1">
      <alignment horizontal="center" vertical="center" wrapText="1"/>
    </xf>
    <xf numFmtId="0" fontId="19" fillId="12" borderId="14" xfId="13" applyFont="1" applyFill="1" applyBorder="1" applyAlignment="1" applyProtection="1">
      <alignment horizontal="center" vertical="center" wrapText="1"/>
      <protection locked="0"/>
    </xf>
    <xf numFmtId="0" fontId="19" fillId="12" borderId="17" xfId="13" applyFont="1" applyFill="1" applyBorder="1" applyAlignment="1" applyProtection="1">
      <alignment horizontal="center" vertical="center" wrapText="1"/>
      <protection locked="0"/>
    </xf>
    <xf numFmtId="0" fontId="19" fillId="12" borderId="13" xfId="13" applyFont="1" applyFill="1" applyBorder="1" applyAlignment="1" applyProtection="1">
      <alignment horizontal="center" vertical="center" wrapText="1"/>
      <protection locked="0"/>
    </xf>
    <xf numFmtId="0" fontId="19" fillId="0" borderId="0" xfId="13" applyFont="1" applyAlignment="1">
      <alignment horizontal="right" vertical="center" wrapText="1"/>
    </xf>
    <xf numFmtId="0" fontId="19" fillId="0" borderId="8" xfId="13" applyFont="1" applyBorder="1" applyAlignment="1" applyProtection="1">
      <alignment horizontal="center" vertical="center"/>
      <protection locked="0"/>
    </xf>
    <xf numFmtId="0" fontId="19" fillId="0" borderId="9" xfId="13" applyFont="1" applyBorder="1" applyAlignment="1" applyProtection="1">
      <alignment horizontal="center" vertical="center"/>
      <protection locked="0"/>
    </xf>
    <xf numFmtId="0" fontId="19" fillId="0" borderId="5" xfId="13" applyFont="1" applyBorder="1" applyAlignment="1" applyProtection="1">
      <alignment horizontal="center" vertical="center"/>
      <protection locked="0"/>
    </xf>
    <xf numFmtId="0" fontId="0" fillId="0" borderId="14" xfId="0" applyBorder="1" applyAlignment="1" applyProtection="1">
      <alignment horizontal="center" vertical="top" wrapText="1"/>
      <protection locked="0"/>
    </xf>
    <xf numFmtId="0" fontId="28" fillId="9" borderId="12" xfId="12" applyFont="1" applyFill="1" applyBorder="1" applyAlignment="1">
      <alignment horizontal="center" vertical="center"/>
    </xf>
    <xf numFmtId="0" fontId="28" fillId="9" borderId="25" xfId="12" applyFont="1" applyFill="1" applyBorder="1" applyAlignment="1">
      <alignment horizontal="center" vertical="center"/>
    </xf>
    <xf numFmtId="0" fontId="28" fillId="9" borderId="11" xfId="12" applyFont="1" applyFill="1" applyBorder="1" applyAlignment="1">
      <alignment horizontal="center" vertical="center"/>
    </xf>
    <xf numFmtId="0" fontId="14" fillId="9" borderId="37" xfId="12" applyFont="1" applyFill="1" applyBorder="1" applyAlignment="1">
      <alignment horizontal="left" vertical="center"/>
    </xf>
    <xf numFmtId="0" fontId="14" fillId="9" borderId="38" xfId="12" applyFont="1" applyFill="1" applyBorder="1" applyAlignment="1">
      <alignment horizontal="left" vertical="center"/>
    </xf>
    <xf numFmtId="0" fontId="14" fillId="9" borderId="39" xfId="12" applyFont="1" applyFill="1" applyBorder="1" applyAlignment="1">
      <alignment horizontal="left" vertical="center"/>
    </xf>
    <xf numFmtId="0" fontId="39" fillId="9" borderId="15" xfId="12" applyFont="1" applyFill="1" applyBorder="1" applyAlignment="1">
      <alignment horizontal="left" vertical="center" wrapText="1"/>
    </xf>
    <xf numFmtId="0" fontId="19" fillId="18" borderId="14" xfId="13" applyFont="1" applyFill="1" applyBorder="1" applyAlignment="1">
      <alignment horizontal="center" vertical="center" wrapText="1"/>
    </xf>
    <xf numFmtId="0" fontId="19" fillId="18" borderId="13" xfId="13" applyFont="1" applyFill="1" applyBorder="1" applyAlignment="1">
      <alignment horizontal="center" vertical="center" wrapText="1"/>
    </xf>
    <xf numFmtId="0" fontId="19" fillId="18" borderId="14" xfId="13" applyFont="1" applyFill="1" applyBorder="1" applyAlignment="1" applyProtection="1">
      <alignment horizontal="center" vertical="center" wrapText="1"/>
      <protection locked="0"/>
    </xf>
    <xf numFmtId="0" fontId="19" fillId="18" borderId="17" xfId="13" applyFont="1" applyFill="1" applyBorder="1" applyAlignment="1" applyProtection="1">
      <alignment horizontal="center" vertical="center" wrapText="1"/>
      <protection locked="0"/>
    </xf>
    <xf numFmtId="0" fontId="19" fillId="18" borderId="13" xfId="13" applyFont="1" applyFill="1" applyBorder="1" applyAlignment="1" applyProtection="1">
      <alignment horizontal="center" vertical="center" wrapText="1"/>
      <protection locked="0"/>
    </xf>
    <xf numFmtId="0" fontId="19" fillId="18" borderId="17" xfId="13" applyFont="1" applyFill="1" applyBorder="1" applyAlignment="1">
      <alignment horizontal="center" vertical="center" wrapText="1"/>
    </xf>
    <xf numFmtId="0" fontId="47" fillId="0" borderId="0" xfId="0" applyFont="1" applyAlignment="1">
      <alignment horizontal="center" wrapText="1"/>
    </xf>
    <xf numFmtId="0" fontId="51" fillId="9" borderId="26" xfId="12" applyFont="1" applyFill="1" applyBorder="1" applyAlignment="1">
      <alignment horizontal="center" vertical="center" wrapText="1"/>
    </xf>
    <xf numFmtId="0" fontId="51" fillId="9" borderId="17" xfId="12" applyFont="1" applyFill="1" applyBorder="1" applyAlignment="1">
      <alignment horizontal="center" vertical="center" wrapText="1"/>
    </xf>
    <xf numFmtId="0" fontId="51" fillId="9" borderId="19" xfId="12" applyFont="1" applyFill="1" applyBorder="1" applyAlignment="1">
      <alignment horizontal="center" vertical="center" wrapText="1"/>
    </xf>
    <xf numFmtId="0" fontId="14" fillId="16" borderId="8" xfId="12" applyFont="1" applyFill="1" applyBorder="1" applyAlignment="1">
      <alignment horizontal="center" vertical="center" wrapText="1"/>
    </xf>
    <xf numFmtId="0" fontId="14" fillId="16" borderId="9" xfId="12" applyFont="1" applyFill="1" applyBorder="1" applyAlignment="1">
      <alignment horizontal="center" vertical="center" wrapText="1"/>
    </xf>
    <xf numFmtId="0" fontId="14" fillId="16" borderId="5" xfId="12" applyFont="1" applyFill="1" applyBorder="1" applyAlignment="1">
      <alignment horizontal="center" vertical="center" wrapText="1"/>
    </xf>
    <xf numFmtId="0" fontId="53" fillId="19" borderId="14" xfId="13" applyFont="1" applyFill="1" applyBorder="1" applyAlignment="1">
      <alignment horizontal="center" vertical="center" wrapText="1"/>
    </xf>
    <xf numFmtId="0" fontId="53" fillId="19" borderId="13" xfId="13" applyFont="1" applyFill="1" applyBorder="1" applyAlignment="1">
      <alignment horizontal="center" vertical="center" wrapText="1"/>
    </xf>
    <xf numFmtId="0" fontId="53" fillId="19" borderId="14" xfId="13" applyFont="1" applyFill="1" applyBorder="1" applyAlignment="1" applyProtection="1">
      <alignment horizontal="center" vertical="center" wrapText="1"/>
      <protection locked="0"/>
    </xf>
    <xf numFmtId="0" fontId="53" fillId="19" borderId="17" xfId="13" applyFont="1" applyFill="1" applyBorder="1" applyAlignment="1" applyProtection="1">
      <alignment horizontal="center" vertical="center" wrapText="1"/>
      <protection locked="0"/>
    </xf>
    <xf numFmtId="0" fontId="53" fillId="19" borderId="13" xfId="13" applyFont="1" applyFill="1" applyBorder="1" applyAlignment="1" applyProtection="1">
      <alignment horizontal="center" vertical="center" wrapText="1"/>
      <protection locked="0"/>
    </xf>
    <xf numFmtId="0" fontId="53" fillId="19" borderId="17" xfId="13" applyFont="1" applyFill="1" applyBorder="1" applyAlignment="1">
      <alignment horizontal="center" vertical="center" wrapText="1"/>
    </xf>
  </cellXfs>
  <cellStyles count="15">
    <cellStyle name="Attendance Totals" xfId="7" xr:uid="{00000000-0005-0000-0000-000000000000}"/>
    <cellStyle name="Birthdate" xfId="4" xr:uid="{00000000-0005-0000-0000-000001000000}"/>
    <cellStyle name="Month" xfId="6" xr:uid="{00000000-0005-0000-0000-000002000000}"/>
    <cellStyle name="Normal" xfId="0" builtinId="0" customBuiltin="1"/>
    <cellStyle name="Normal 2" xfId="12" xr:uid="{00000000-0005-0000-0000-000004000000}"/>
    <cellStyle name="Normal 2 2" xfId="13" xr:uid="{00000000-0005-0000-0000-000005000000}"/>
    <cellStyle name="Phone Number" xfId="5" xr:uid="{00000000-0005-0000-0000-000006000000}"/>
    <cellStyle name="Student Information" xfId="2" xr:uid="{00000000-0005-0000-0000-000007000000}"/>
    <cellStyle name="Student Information - user entered" xfId="3" xr:uid="{00000000-0005-0000-0000-000008000000}"/>
    <cellStyle name="Texte explicatif" xfId="14" builtinId="53"/>
    <cellStyle name="Titre" xfId="1" builtinId="15" customBuiltin="1"/>
    <cellStyle name="Titre 1" xfId="10" builtinId="16" customBuiltin="1"/>
    <cellStyle name="Titre 2" xfId="11" builtinId="17" customBuiltin="1"/>
    <cellStyle name="Weekday" xfId="8" xr:uid="{00000000-0005-0000-0000-00000D000000}"/>
    <cellStyle name="Weekend" xfId="9" xr:uid="{00000000-0005-0000-0000-00000E000000}"/>
  </cellStyles>
  <dxfs count="10">
    <dxf>
      <fill>
        <patternFill>
          <bgColor theme="4" tint="0.79998168889431442"/>
        </patternFill>
      </fill>
    </dxf>
    <dxf>
      <fill>
        <patternFill patternType="none">
          <fgColor indexed="64"/>
          <bgColor auto="1"/>
        </patternFill>
      </fill>
    </dxf>
    <dxf>
      <font>
        <b/>
        <i/>
      </font>
      <border>
        <top style="double">
          <color theme="1"/>
        </top>
      </border>
    </dxf>
    <dxf>
      <font>
        <b/>
        <i val="0"/>
        <color theme="0"/>
      </font>
      <fill>
        <patternFill>
          <bgColor theme="4"/>
        </patternFill>
      </fill>
      <border>
        <left style="thin">
          <color theme="3"/>
        </left>
        <right style="thin">
          <color theme="3"/>
        </right>
        <top style="thin">
          <color theme="4" tint="-0.499984740745262"/>
        </top>
        <bottom style="medium">
          <color theme="4" tint="-0.499984740745262"/>
        </bottom>
        <vertical style="thin">
          <color theme="3"/>
        </vertical>
        <horizontal style="thin">
          <color theme="3"/>
        </horizontal>
      </border>
    </dxf>
    <dxf>
      <font>
        <color theme="3" tint="-0.24994659260841701"/>
      </font>
      <border>
        <left style="thin">
          <color theme="3" tint="0.59996337778862885"/>
        </left>
        <right style="thin">
          <color theme="3" tint="0.59996337778862885"/>
        </right>
        <top style="thin">
          <color theme="3" tint="0.59996337778862885"/>
        </top>
        <bottom style="thin">
          <color theme="3" tint="0.59996337778862885"/>
        </bottom>
        <vertical style="thin">
          <color theme="3" tint="0.59996337778862885"/>
        </vertical>
        <horizontal style="thin">
          <color theme="3" tint="0.59996337778862885"/>
        </horizontal>
      </border>
    </dxf>
    <dxf>
      <fill>
        <patternFill>
          <bgColor theme="4" tint="0.79998168889431442"/>
        </patternFill>
      </fill>
    </dxf>
    <dxf>
      <fill>
        <patternFill patternType="none">
          <fgColor indexed="64"/>
          <bgColor auto="1"/>
        </patternFill>
      </fill>
    </dxf>
    <dxf>
      <font>
        <b val="0"/>
        <i val="0"/>
        <strike val="0"/>
      </font>
      <border>
        <top style="double">
          <color theme="1"/>
        </top>
      </border>
    </dxf>
    <dxf>
      <font>
        <color theme="1"/>
      </font>
      <fill>
        <patternFill>
          <bgColor theme="4" tint="0.79998168889431442"/>
        </patternFill>
      </fill>
      <border>
        <left style="thin">
          <color theme="3"/>
        </left>
        <right style="thin">
          <color theme="3"/>
        </right>
        <top style="medium">
          <color theme="3"/>
        </top>
        <bottom style="thin">
          <color theme="3"/>
        </bottom>
        <vertical style="thin">
          <color theme="3"/>
        </vertical>
        <horizontal style="thin">
          <color theme="3"/>
        </horizontal>
      </border>
    </dxf>
    <dxf>
      <font>
        <color theme="1"/>
      </font>
      <border>
        <left style="thin">
          <color theme="3" tint="0.59996337778862885"/>
        </left>
        <right style="thin">
          <color theme="3" tint="0.59996337778862885"/>
        </right>
        <top style="thin">
          <color theme="3" tint="0.59996337778862885"/>
        </top>
        <bottom style="thin">
          <color theme="3" tint="0.59996337778862885"/>
        </bottom>
        <vertical style="thin">
          <color theme="3" tint="0.59996337778862885"/>
        </vertical>
        <horizontal style="thin">
          <color theme="3" tint="0.59996337778862885"/>
        </horizontal>
      </border>
    </dxf>
  </dxfs>
  <tableStyles count="2" defaultTableStyle="TableStyleMedium2" defaultPivotStyle="PivotStyleLight16">
    <tableStyle name="Employee Absence Table" pivot="0" count="5" xr9:uid="{00000000-0011-0000-FFFF-FFFF00000000}">
      <tableStyleElement type="wholeTable" dxfId="9"/>
      <tableStyleElement type="headerRow" dxfId="8"/>
      <tableStyleElement type="totalRow" dxfId="7"/>
      <tableStyleElement type="firstRowStripe" dxfId="6"/>
      <tableStyleElement type="secondRowStripe" dxfId="5"/>
    </tableStyle>
    <tableStyle name="Student List" pivot="0" count="5" xr9:uid="{00000000-0011-0000-FFFF-FFFF01000000}">
      <tableStyleElement type="wholeTable" dxfId="4"/>
      <tableStyleElement type="headerRow" dxfId="3"/>
      <tableStyleElement type="totalRow" dxfId="2"/>
      <tableStyleElement type="firstRowStripe" dxfId="1"/>
      <tableStyleElement type="secondRowStripe" dxfId="0"/>
    </tableStyle>
  </tableStyles>
  <colors>
    <mruColors>
      <color rgb="FFF0D2A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2452687</xdr:colOff>
      <xdr:row>1</xdr:row>
      <xdr:rowOff>0</xdr:rowOff>
    </xdr:from>
    <xdr:to>
      <xdr:col>2</xdr:col>
      <xdr:colOff>202405</xdr:colOff>
      <xdr:row>3</xdr:row>
      <xdr:rowOff>338455</xdr:rowOff>
    </xdr:to>
    <xdr:pic>
      <xdr:nvPicPr>
        <xdr:cNvPr id="5" name="Image 4" descr="MARIANNE">
          <a:extLst>
            <a:ext uri="{FF2B5EF4-FFF2-40B4-BE49-F238E27FC236}">
              <a16:creationId xmlns:a16="http://schemas.microsoft.com/office/drawing/2014/main" id="{00000000-0008-0000-0400-000005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02843" y="166688"/>
          <a:ext cx="1143000" cy="67183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0</xdr:col>
      <xdr:colOff>290286</xdr:colOff>
      <xdr:row>1</xdr:row>
      <xdr:rowOff>18142</xdr:rowOff>
    </xdr:from>
    <xdr:to>
      <xdr:col>1</xdr:col>
      <xdr:colOff>743857</xdr:colOff>
      <xdr:row>5</xdr:row>
      <xdr:rowOff>324485</xdr:rowOff>
    </xdr:to>
    <xdr:pic>
      <xdr:nvPicPr>
        <xdr:cNvPr id="2" name="Image 1">
          <a:extLst>
            <a:ext uri="{FF2B5EF4-FFF2-40B4-BE49-F238E27FC236}">
              <a16:creationId xmlns:a16="http://schemas.microsoft.com/office/drawing/2014/main" id="{81F92B4C-C50B-EC22-1F08-1F35A2EE1B0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90286" y="181428"/>
          <a:ext cx="1868714" cy="148562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Student Attendance Record">
      <a:dk1>
        <a:sysClr val="windowText" lastClr="000000"/>
      </a:dk1>
      <a:lt1>
        <a:sysClr val="window" lastClr="FFFFFF"/>
      </a:lt1>
      <a:dk2>
        <a:srgbClr val="645050"/>
      </a:dk2>
      <a:lt2>
        <a:srgbClr val="FAF0DC"/>
      </a:lt2>
      <a:accent1>
        <a:srgbClr val="4BACC6"/>
      </a:accent1>
      <a:accent2>
        <a:srgbClr val="FFD264"/>
      </a:accent2>
      <a:accent3>
        <a:srgbClr val="FF9354"/>
      </a:accent3>
      <a:accent4>
        <a:srgbClr val="B4D23C"/>
      </a:accent4>
      <a:accent5>
        <a:srgbClr val="AE701E"/>
      </a:accent5>
      <a:accent6>
        <a:srgbClr val="003CC9"/>
      </a:accent6>
      <a:hlink>
        <a:srgbClr val="457CFF"/>
      </a:hlink>
      <a:folHlink>
        <a:srgbClr val="EDC796"/>
      </a:folHlink>
    </a:clrScheme>
    <a:fontScheme name="Student Attendance Record">
      <a:majorFont>
        <a:latin typeface="Century Gothic"/>
        <a:ea typeface=""/>
        <a:cs typeface=""/>
      </a:majorFont>
      <a:minorFont>
        <a:latin typeface="Century Gothic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MK8"/>
  <sheetViews>
    <sheetView zoomScale="93" zoomScaleNormal="93" workbookViewId="0">
      <selection activeCell="A16" sqref="A16"/>
    </sheetView>
  </sheetViews>
  <sheetFormatPr baseColWidth="10" defaultRowHeight="13" x14ac:dyDescent="0.15"/>
  <cols>
    <col min="1" max="1" width="82.33203125" customWidth="1"/>
  </cols>
  <sheetData>
    <row r="1" spans="1:1025" ht="19" x14ac:dyDescent="0.25">
      <c r="A1" s="144" t="s">
        <v>517</v>
      </c>
      <c r="B1" s="145"/>
      <c r="C1" s="145"/>
      <c r="D1" s="145"/>
      <c r="E1" s="145"/>
      <c r="F1" s="146"/>
      <c r="G1" s="146"/>
      <c r="H1" s="146"/>
      <c r="I1" s="146"/>
      <c r="J1" s="146"/>
      <c r="K1" s="146"/>
      <c r="L1" s="146"/>
      <c r="M1" s="146"/>
      <c r="N1" s="146"/>
      <c r="O1" s="146"/>
      <c r="P1" s="146"/>
      <c r="Q1" s="146"/>
      <c r="R1" s="146"/>
      <c r="S1" s="146"/>
      <c r="T1" s="146"/>
      <c r="U1" s="146"/>
      <c r="V1" s="146"/>
      <c r="W1" s="146"/>
      <c r="X1" s="146"/>
      <c r="Y1" s="146"/>
      <c r="Z1" s="146"/>
      <c r="AA1" s="146"/>
      <c r="AB1" s="146"/>
      <c r="AC1" s="146"/>
      <c r="AD1" s="146"/>
      <c r="AE1" s="146"/>
      <c r="AF1" s="146"/>
      <c r="AG1" s="146"/>
      <c r="AH1" s="146"/>
      <c r="AI1" s="146"/>
      <c r="AJ1" s="146"/>
      <c r="AK1" s="146"/>
      <c r="AL1" s="146"/>
      <c r="AM1" s="146"/>
      <c r="AN1" s="146"/>
      <c r="AO1" s="146"/>
      <c r="AP1" s="146"/>
      <c r="AQ1" s="146"/>
      <c r="AR1" s="146"/>
      <c r="AS1" s="146"/>
      <c r="AT1" s="146"/>
      <c r="AU1" s="146"/>
      <c r="AV1" s="146"/>
      <c r="AW1" s="146"/>
      <c r="AX1" s="146"/>
      <c r="AY1" s="146"/>
      <c r="AZ1" s="146"/>
      <c r="BA1" s="146"/>
      <c r="BB1" s="146"/>
      <c r="BC1" s="146"/>
      <c r="BD1" s="146"/>
      <c r="BE1" s="146"/>
      <c r="BF1" s="146"/>
      <c r="BG1" s="146"/>
      <c r="BH1" s="146"/>
      <c r="BI1" s="146"/>
      <c r="BJ1" s="146"/>
      <c r="BK1" s="146"/>
      <c r="BL1" s="146"/>
      <c r="BM1" s="146"/>
      <c r="BN1" s="146"/>
      <c r="BO1" s="146"/>
      <c r="BP1" s="146"/>
      <c r="BQ1" s="146"/>
      <c r="BR1" s="146"/>
      <c r="BS1" s="146"/>
      <c r="BT1" s="146"/>
      <c r="BU1" s="146"/>
      <c r="BV1" s="146"/>
      <c r="BW1" s="146"/>
      <c r="BX1" s="146"/>
      <c r="BY1" s="146"/>
      <c r="BZ1" s="146"/>
      <c r="CA1" s="146"/>
      <c r="CB1" s="146"/>
      <c r="CC1" s="146"/>
      <c r="CD1" s="146"/>
      <c r="CE1" s="146"/>
      <c r="CF1" s="146"/>
      <c r="CG1" s="146"/>
      <c r="CH1" s="146"/>
      <c r="CI1" s="146"/>
      <c r="CJ1" s="146"/>
      <c r="CK1" s="146"/>
      <c r="CL1" s="146"/>
      <c r="CM1" s="146"/>
      <c r="CN1" s="146"/>
      <c r="CO1" s="146"/>
      <c r="CP1" s="146"/>
      <c r="CQ1" s="146"/>
      <c r="CR1" s="146"/>
      <c r="CS1" s="146"/>
      <c r="CT1" s="146"/>
      <c r="CU1" s="146"/>
      <c r="CV1" s="146"/>
      <c r="CW1" s="146"/>
      <c r="CX1" s="146"/>
      <c r="CY1" s="146"/>
      <c r="CZ1" s="146"/>
      <c r="DA1" s="146"/>
      <c r="DB1" s="146"/>
      <c r="DC1" s="146"/>
      <c r="DD1" s="146"/>
      <c r="DE1" s="146"/>
      <c r="DF1" s="146"/>
      <c r="DG1" s="146"/>
      <c r="DH1" s="146"/>
      <c r="DI1" s="146"/>
      <c r="DJ1" s="146"/>
      <c r="DK1" s="146"/>
      <c r="DL1" s="146"/>
      <c r="DM1" s="146"/>
      <c r="DN1" s="146"/>
      <c r="DO1" s="146"/>
      <c r="DP1" s="146"/>
      <c r="DQ1" s="146"/>
      <c r="DR1" s="146"/>
      <c r="DS1" s="146"/>
      <c r="DT1" s="146"/>
      <c r="DU1" s="146"/>
      <c r="DV1" s="146"/>
      <c r="DW1" s="146"/>
      <c r="DX1" s="146"/>
      <c r="DY1" s="146"/>
      <c r="DZ1" s="146"/>
      <c r="EA1" s="146"/>
      <c r="EB1" s="146"/>
      <c r="EC1" s="146"/>
      <c r="ED1" s="146"/>
      <c r="EE1" s="146"/>
      <c r="EF1" s="146"/>
      <c r="EG1" s="146"/>
      <c r="EH1" s="146"/>
      <c r="EI1" s="146"/>
      <c r="EJ1" s="146"/>
      <c r="EK1" s="146"/>
      <c r="EL1" s="146"/>
      <c r="EM1" s="146"/>
      <c r="EN1" s="146"/>
      <c r="EO1" s="146"/>
      <c r="EP1" s="146"/>
      <c r="EQ1" s="146"/>
      <c r="ER1" s="146"/>
      <c r="ES1" s="146"/>
      <c r="ET1" s="146"/>
      <c r="EU1" s="146"/>
      <c r="EV1" s="146"/>
      <c r="EW1" s="146"/>
      <c r="EX1" s="146"/>
      <c r="EY1" s="146"/>
      <c r="EZ1" s="146"/>
      <c r="FA1" s="146"/>
      <c r="FB1" s="146"/>
      <c r="FC1" s="146"/>
      <c r="FD1" s="146"/>
      <c r="FE1" s="146"/>
      <c r="FF1" s="146"/>
      <c r="FG1" s="146"/>
      <c r="FH1" s="146"/>
      <c r="FI1" s="146"/>
      <c r="FJ1" s="146"/>
      <c r="FK1" s="146"/>
      <c r="FL1" s="146"/>
      <c r="FM1" s="146"/>
      <c r="FN1" s="146"/>
      <c r="FO1" s="146"/>
      <c r="FP1" s="146"/>
      <c r="FQ1" s="146"/>
      <c r="FR1" s="146"/>
      <c r="FS1" s="146"/>
      <c r="FT1" s="146"/>
      <c r="FU1" s="146"/>
      <c r="FV1" s="146"/>
      <c r="FW1" s="146"/>
      <c r="FX1" s="146"/>
      <c r="FY1" s="146"/>
      <c r="FZ1" s="146"/>
      <c r="GA1" s="146"/>
      <c r="GB1" s="146"/>
      <c r="GC1" s="146"/>
      <c r="GD1" s="146"/>
      <c r="GE1" s="146"/>
      <c r="GF1" s="146"/>
      <c r="GG1" s="146"/>
      <c r="GH1" s="146"/>
      <c r="GI1" s="146"/>
      <c r="GJ1" s="146"/>
      <c r="GK1" s="146"/>
      <c r="GL1" s="146"/>
      <c r="GM1" s="146"/>
      <c r="GN1" s="146"/>
      <c r="GO1" s="146"/>
      <c r="GP1" s="146"/>
      <c r="GQ1" s="146"/>
      <c r="GR1" s="146"/>
      <c r="GS1" s="146"/>
      <c r="GT1" s="146"/>
      <c r="GU1" s="146"/>
      <c r="GV1" s="146"/>
      <c r="GW1" s="146"/>
      <c r="GX1" s="146"/>
      <c r="GY1" s="146"/>
      <c r="GZ1" s="146"/>
      <c r="HA1" s="146"/>
      <c r="HB1" s="146"/>
      <c r="HC1" s="146"/>
      <c r="HD1" s="146"/>
      <c r="HE1" s="146"/>
      <c r="HF1" s="146"/>
      <c r="HG1" s="146"/>
      <c r="HH1" s="146"/>
      <c r="HI1" s="146"/>
      <c r="HJ1" s="146"/>
      <c r="HK1" s="146"/>
      <c r="HL1" s="146"/>
      <c r="HM1" s="146"/>
      <c r="HN1" s="146"/>
      <c r="HO1" s="146"/>
      <c r="HP1" s="146"/>
      <c r="HQ1" s="146"/>
      <c r="HR1" s="146"/>
      <c r="HS1" s="146"/>
      <c r="HT1" s="146"/>
      <c r="HU1" s="146"/>
      <c r="HV1" s="146"/>
      <c r="HW1" s="146"/>
      <c r="HX1" s="146"/>
      <c r="HY1" s="146"/>
      <c r="HZ1" s="146"/>
      <c r="IA1" s="146"/>
      <c r="IB1" s="146"/>
      <c r="IC1" s="146"/>
      <c r="ID1" s="146"/>
      <c r="IE1" s="146"/>
      <c r="IF1" s="146"/>
      <c r="IG1" s="146"/>
      <c r="IH1" s="146"/>
      <c r="II1" s="146"/>
      <c r="IJ1" s="146"/>
      <c r="IK1" s="146"/>
      <c r="IL1" s="146"/>
      <c r="IM1" s="146"/>
      <c r="IN1" s="146"/>
      <c r="IO1" s="146"/>
      <c r="IP1" s="146"/>
      <c r="IQ1" s="146"/>
      <c r="IR1" s="146"/>
      <c r="IS1" s="146"/>
      <c r="IT1" s="146"/>
      <c r="IU1" s="146"/>
      <c r="IV1" s="146"/>
      <c r="IW1" s="146"/>
      <c r="IX1" s="146"/>
      <c r="IY1" s="146"/>
      <c r="IZ1" s="146"/>
      <c r="JA1" s="146"/>
      <c r="JB1" s="146"/>
      <c r="JC1" s="146"/>
      <c r="JD1" s="146"/>
      <c r="JE1" s="146"/>
      <c r="JF1" s="146"/>
      <c r="JG1" s="146"/>
      <c r="JH1" s="146"/>
      <c r="JI1" s="146"/>
      <c r="JJ1" s="146"/>
      <c r="JK1" s="146"/>
      <c r="JL1" s="146"/>
      <c r="JM1" s="146"/>
      <c r="JN1" s="146"/>
      <c r="JO1" s="146"/>
      <c r="JP1" s="146"/>
      <c r="JQ1" s="146"/>
      <c r="JR1" s="146"/>
      <c r="JS1" s="146"/>
      <c r="JT1" s="146"/>
      <c r="JU1" s="146"/>
      <c r="JV1" s="146"/>
      <c r="JW1" s="146"/>
      <c r="JX1" s="146"/>
      <c r="JY1" s="146"/>
      <c r="JZ1" s="146"/>
      <c r="KA1" s="146"/>
      <c r="KB1" s="146"/>
      <c r="KC1" s="146"/>
      <c r="KD1" s="146"/>
      <c r="KE1" s="146"/>
      <c r="KF1" s="146"/>
      <c r="KG1" s="146"/>
      <c r="KH1" s="146"/>
      <c r="KI1" s="146"/>
      <c r="KJ1" s="146"/>
      <c r="KK1" s="146"/>
      <c r="KL1" s="146"/>
      <c r="KM1" s="146"/>
      <c r="KN1" s="146"/>
      <c r="KO1" s="146"/>
      <c r="KP1" s="146"/>
      <c r="KQ1" s="146"/>
      <c r="KR1" s="146"/>
      <c r="KS1" s="146"/>
      <c r="KT1" s="146"/>
      <c r="KU1" s="146"/>
      <c r="KV1" s="146"/>
      <c r="KW1" s="146"/>
      <c r="KX1" s="146"/>
      <c r="KY1" s="146"/>
      <c r="KZ1" s="146"/>
      <c r="LA1" s="146"/>
      <c r="LB1" s="146"/>
      <c r="LC1" s="146"/>
      <c r="LD1" s="146"/>
      <c r="LE1" s="146"/>
      <c r="LF1" s="146"/>
      <c r="LG1" s="146"/>
      <c r="LH1" s="146"/>
      <c r="LI1" s="146"/>
      <c r="LJ1" s="146"/>
      <c r="LK1" s="146"/>
      <c r="LL1" s="146"/>
      <c r="LM1" s="146"/>
      <c r="LN1" s="146"/>
      <c r="LO1" s="146"/>
      <c r="LP1" s="146"/>
      <c r="LQ1" s="146"/>
      <c r="LR1" s="146"/>
      <c r="LS1" s="146"/>
      <c r="LT1" s="146"/>
      <c r="LU1" s="146"/>
      <c r="LV1" s="146"/>
      <c r="LW1" s="146"/>
      <c r="LX1" s="146"/>
      <c r="LY1" s="146"/>
      <c r="LZ1" s="146"/>
      <c r="MA1" s="146"/>
      <c r="MB1" s="146"/>
      <c r="MC1" s="146"/>
      <c r="MD1" s="146"/>
      <c r="ME1" s="146"/>
      <c r="MF1" s="146"/>
      <c r="MG1" s="146"/>
      <c r="MH1" s="146"/>
      <c r="MI1" s="146"/>
      <c r="MJ1" s="146"/>
      <c r="MK1" s="146"/>
      <c r="ML1" s="146"/>
      <c r="MM1" s="146"/>
      <c r="MN1" s="146"/>
      <c r="MO1" s="146"/>
      <c r="MP1" s="146"/>
      <c r="MQ1" s="146"/>
      <c r="MR1" s="146"/>
      <c r="MS1" s="146"/>
      <c r="MT1" s="146"/>
      <c r="MU1" s="146"/>
      <c r="MV1" s="146"/>
      <c r="MW1" s="146"/>
      <c r="MX1" s="146"/>
      <c r="MY1" s="146"/>
      <c r="MZ1" s="146"/>
      <c r="NA1" s="146"/>
      <c r="NB1" s="146"/>
      <c r="NC1" s="146"/>
      <c r="ND1" s="146"/>
      <c r="NE1" s="146"/>
      <c r="NF1" s="146"/>
      <c r="NG1" s="146"/>
      <c r="NH1" s="146"/>
      <c r="NI1" s="146"/>
      <c r="NJ1" s="146"/>
      <c r="NK1" s="146"/>
      <c r="NL1" s="146"/>
      <c r="NM1" s="146"/>
      <c r="NN1" s="146"/>
      <c r="NO1" s="146"/>
      <c r="NP1" s="146"/>
      <c r="NQ1" s="146"/>
      <c r="NR1" s="146"/>
      <c r="NS1" s="146"/>
      <c r="NT1" s="146"/>
      <c r="NU1" s="146"/>
      <c r="NV1" s="146"/>
      <c r="NW1" s="146"/>
      <c r="NX1" s="146"/>
      <c r="NY1" s="146"/>
      <c r="NZ1" s="146"/>
      <c r="OA1" s="146"/>
      <c r="OB1" s="146"/>
      <c r="OC1" s="146"/>
      <c r="OD1" s="146"/>
      <c r="OE1" s="146"/>
      <c r="OF1" s="146"/>
      <c r="OG1" s="146"/>
      <c r="OH1" s="146"/>
      <c r="OI1" s="146"/>
      <c r="OJ1" s="146"/>
      <c r="OK1" s="146"/>
      <c r="OL1" s="146"/>
      <c r="OM1" s="146"/>
      <c r="ON1" s="146"/>
      <c r="OO1" s="146"/>
      <c r="OP1" s="146"/>
      <c r="OQ1" s="146"/>
      <c r="OR1" s="146"/>
      <c r="OS1" s="146"/>
      <c r="OT1" s="146"/>
      <c r="OU1" s="146"/>
      <c r="OV1" s="146"/>
      <c r="OW1" s="146"/>
      <c r="OX1" s="146"/>
      <c r="OY1" s="146"/>
      <c r="OZ1" s="146"/>
      <c r="PA1" s="146"/>
      <c r="PB1" s="146"/>
      <c r="PC1" s="146"/>
      <c r="PD1" s="146"/>
      <c r="PE1" s="146"/>
      <c r="PF1" s="146"/>
      <c r="PG1" s="146"/>
      <c r="PH1" s="146"/>
      <c r="PI1" s="146"/>
      <c r="PJ1" s="146"/>
      <c r="PK1" s="146"/>
      <c r="PL1" s="146"/>
      <c r="PM1" s="146"/>
      <c r="PN1" s="146"/>
      <c r="PO1" s="146"/>
      <c r="PP1" s="146"/>
      <c r="PQ1" s="146"/>
      <c r="PR1" s="146"/>
      <c r="PS1" s="146"/>
      <c r="PT1" s="146"/>
      <c r="PU1" s="146"/>
      <c r="PV1" s="146"/>
      <c r="PW1" s="146"/>
      <c r="PX1" s="146"/>
      <c r="PY1" s="146"/>
      <c r="PZ1" s="146"/>
      <c r="QA1" s="146"/>
      <c r="QB1" s="146"/>
      <c r="QC1" s="146"/>
      <c r="QD1" s="146"/>
      <c r="QE1" s="146"/>
      <c r="QF1" s="146"/>
      <c r="QG1" s="146"/>
      <c r="QH1" s="146"/>
      <c r="QI1" s="146"/>
      <c r="QJ1" s="146"/>
      <c r="QK1" s="146"/>
      <c r="QL1" s="146"/>
      <c r="QM1" s="146"/>
      <c r="QN1" s="146"/>
      <c r="QO1" s="146"/>
      <c r="QP1" s="146"/>
      <c r="QQ1" s="146"/>
      <c r="QR1" s="146"/>
      <c r="QS1" s="146"/>
      <c r="QT1" s="146"/>
      <c r="QU1" s="146"/>
      <c r="QV1" s="146"/>
      <c r="QW1" s="146"/>
      <c r="QX1" s="146"/>
      <c r="QY1" s="146"/>
      <c r="QZ1" s="146"/>
      <c r="RA1" s="146"/>
      <c r="RB1" s="146"/>
      <c r="RC1" s="146"/>
      <c r="RD1" s="146"/>
      <c r="RE1" s="146"/>
      <c r="RF1" s="146"/>
      <c r="RG1" s="146"/>
      <c r="RH1" s="146"/>
      <c r="RI1" s="146"/>
      <c r="RJ1" s="146"/>
      <c r="RK1" s="146"/>
      <c r="RL1" s="146"/>
      <c r="RM1" s="146"/>
      <c r="RN1" s="146"/>
      <c r="RO1" s="146"/>
      <c r="RP1" s="146"/>
      <c r="RQ1" s="146"/>
      <c r="RR1" s="146"/>
      <c r="RS1" s="146"/>
      <c r="RT1" s="146"/>
      <c r="RU1" s="146"/>
      <c r="RV1" s="146"/>
      <c r="RW1" s="146"/>
      <c r="RX1" s="146"/>
      <c r="RY1" s="146"/>
      <c r="RZ1" s="146"/>
      <c r="SA1" s="146"/>
      <c r="SB1" s="146"/>
      <c r="SC1" s="146"/>
      <c r="SD1" s="146"/>
      <c r="SE1" s="146"/>
      <c r="SF1" s="146"/>
      <c r="SG1" s="146"/>
      <c r="SH1" s="146"/>
      <c r="SI1" s="146"/>
      <c r="SJ1" s="146"/>
      <c r="SK1" s="146"/>
      <c r="SL1" s="146"/>
      <c r="SM1" s="146"/>
      <c r="SN1" s="146"/>
      <c r="SO1" s="146"/>
      <c r="SP1" s="146"/>
      <c r="SQ1" s="146"/>
      <c r="SR1" s="146"/>
      <c r="SS1" s="146"/>
      <c r="ST1" s="146"/>
      <c r="SU1" s="146"/>
      <c r="SV1" s="146"/>
      <c r="SW1" s="146"/>
      <c r="SX1" s="146"/>
      <c r="SY1" s="146"/>
      <c r="SZ1" s="146"/>
      <c r="TA1" s="146"/>
      <c r="TB1" s="146"/>
      <c r="TC1" s="146"/>
      <c r="TD1" s="146"/>
      <c r="TE1" s="146"/>
      <c r="TF1" s="146"/>
      <c r="TG1" s="146"/>
      <c r="TH1" s="146"/>
      <c r="TI1" s="146"/>
      <c r="TJ1" s="146"/>
      <c r="TK1" s="146"/>
      <c r="TL1" s="146"/>
      <c r="TM1" s="146"/>
      <c r="TN1" s="146"/>
      <c r="TO1" s="146"/>
      <c r="TP1" s="146"/>
      <c r="TQ1" s="146"/>
      <c r="TR1" s="146"/>
      <c r="TS1" s="146"/>
      <c r="TT1" s="146"/>
      <c r="TU1" s="146"/>
      <c r="TV1" s="146"/>
      <c r="TW1" s="146"/>
      <c r="TX1" s="146"/>
      <c r="TY1" s="146"/>
      <c r="TZ1" s="146"/>
      <c r="UA1" s="146"/>
      <c r="UB1" s="146"/>
      <c r="UC1" s="146"/>
      <c r="UD1" s="146"/>
      <c r="UE1" s="146"/>
      <c r="UF1" s="146"/>
      <c r="UG1" s="146"/>
      <c r="UH1" s="146"/>
      <c r="UI1" s="146"/>
      <c r="UJ1" s="146"/>
      <c r="UK1" s="146"/>
      <c r="UL1" s="146"/>
      <c r="UM1" s="146"/>
      <c r="UN1" s="146"/>
      <c r="UO1" s="146"/>
      <c r="UP1" s="146"/>
      <c r="UQ1" s="146"/>
      <c r="UR1" s="146"/>
      <c r="US1" s="146"/>
      <c r="UT1" s="146"/>
      <c r="UU1" s="146"/>
      <c r="UV1" s="146"/>
      <c r="UW1" s="146"/>
      <c r="UX1" s="146"/>
      <c r="UY1" s="146"/>
      <c r="UZ1" s="146"/>
      <c r="VA1" s="146"/>
      <c r="VB1" s="146"/>
      <c r="VC1" s="146"/>
      <c r="VD1" s="146"/>
      <c r="VE1" s="146"/>
      <c r="VF1" s="146"/>
      <c r="VG1" s="146"/>
      <c r="VH1" s="146"/>
      <c r="VI1" s="146"/>
      <c r="VJ1" s="146"/>
      <c r="VK1" s="146"/>
      <c r="VL1" s="146"/>
      <c r="VM1" s="146"/>
      <c r="VN1" s="146"/>
      <c r="VO1" s="146"/>
      <c r="VP1" s="146"/>
      <c r="VQ1" s="146"/>
      <c r="VR1" s="146"/>
      <c r="VS1" s="146"/>
      <c r="VT1" s="146"/>
      <c r="VU1" s="146"/>
      <c r="VV1" s="146"/>
      <c r="VW1" s="146"/>
      <c r="VX1" s="146"/>
      <c r="VY1" s="146"/>
      <c r="VZ1" s="146"/>
      <c r="WA1" s="146"/>
      <c r="WB1" s="146"/>
      <c r="WC1" s="146"/>
      <c r="WD1" s="146"/>
      <c r="WE1" s="146"/>
      <c r="WF1" s="146"/>
      <c r="WG1" s="146"/>
      <c r="WH1" s="146"/>
      <c r="WI1" s="146"/>
      <c r="WJ1" s="146"/>
      <c r="WK1" s="146"/>
      <c r="WL1" s="146"/>
      <c r="WM1" s="146"/>
      <c r="WN1" s="146"/>
      <c r="WO1" s="146"/>
      <c r="WP1" s="146"/>
      <c r="WQ1" s="146"/>
      <c r="WR1" s="146"/>
      <c r="WS1" s="146"/>
      <c r="WT1" s="146"/>
      <c r="WU1" s="146"/>
      <c r="WV1" s="146"/>
      <c r="WW1" s="146"/>
      <c r="WX1" s="146"/>
      <c r="WY1" s="146"/>
      <c r="WZ1" s="146"/>
      <c r="XA1" s="146"/>
      <c r="XB1" s="146"/>
      <c r="XC1" s="146"/>
      <c r="XD1" s="146"/>
      <c r="XE1" s="146"/>
      <c r="XF1" s="146"/>
      <c r="XG1" s="146"/>
      <c r="XH1" s="146"/>
      <c r="XI1" s="146"/>
      <c r="XJ1" s="146"/>
      <c r="XK1" s="146"/>
      <c r="XL1" s="146"/>
      <c r="XM1" s="146"/>
      <c r="XN1" s="146"/>
      <c r="XO1" s="146"/>
      <c r="XP1" s="146"/>
      <c r="XQ1" s="146"/>
      <c r="XR1" s="146"/>
      <c r="XS1" s="146"/>
      <c r="XT1" s="146"/>
      <c r="XU1" s="146"/>
      <c r="XV1" s="146"/>
      <c r="XW1" s="146"/>
      <c r="XX1" s="146"/>
      <c r="XY1" s="146"/>
      <c r="XZ1" s="146"/>
      <c r="YA1" s="146"/>
      <c r="YB1" s="146"/>
      <c r="YC1" s="146"/>
      <c r="YD1" s="146"/>
      <c r="YE1" s="146"/>
      <c r="YF1" s="146"/>
      <c r="YG1" s="146"/>
      <c r="YH1" s="146"/>
      <c r="YI1" s="146"/>
      <c r="YJ1" s="146"/>
      <c r="YK1" s="146"/>
      <c r="YL1" s="146"/>
      <c r="YM1" s="146"/>
      <c r="YN1" s="146"/>
      <c r="YO1" s="146"/>
      <c r="YP1" s="146"/>
      <c r="YQ1" s="146"/>
      <c r="YR1" s="146"/>
      <c r="YS1" s="146"/>
      <c r="YT1" s="146"/>
      <c r="YU1" s="146"/>
      <c r="YV1" s="146"/>
      <c r="YW1" s="146"/>
      <c r="YX1" s="146"/>
      <c r="YY1" s="146"/>
      <c r="YZ1" s="146"/>
      <c r="ZA1" s="146"/>
      <c r="ZB1" s="146"/>
      <c r="ZC1" s="146"/>
      <c r="ZD1" s="146"/>
      <c r="ZE1" s="146"/>
      <c r="ZF1" s="146"/>
      <c r="ZG1" s="146"/>
      <c r="ZH1" s="146"/>
      <c r="ZI1" s="146"/>
      <c r="ZJ1" s="146"/>
      <c r="ZK1" s="146"/>
      <c r="ZL1" s="146"/>
      <c r="ZM1" s="146"/>
      <c r="ZN1" s="146"/>
      <c r="ZO1" s="146"/>
      <c r="ZP1" s="146"/>
      <c r="ZQ1" s="146"/>
      <c r="ZR1" s="146"/>
      <c r="ZS1" s="146"/>
      <c r="ZT1" s="146"/>
      <c r="ZU1" s="146"/>
      <c r="ZV1" s="146"/>
      <c r="ZW1" s="146"/>
      <c r="ZX1" s="146"/>
      <c r="ZY1" s="146"/>
      <c r="ZZ1" s="146"/>
      <c r="AAA1" s="146"/>
      <c r="AAB1" s="146"/>
      <c r="AAC1" s="146"/>
      <c r="AAD1" s="146"/>
      <c r="AAE1" s="146"/>
      <c r="AAF1" s="146"/>
      <c r="AAG1" s="146"/>
      <c r="AAH1" s="146"/>
      <c r="AAI1" s="146"/>
      <c r="AAJ1" s="146"/>
      <c r="AAK1" s="146"/>
      <c r="AAL1" s="146"/>
      <c r="AAM1" s="146"/>
      <c r="AAN1" s="146"/>
      <c r="AAO1" s="146"/>
      <c r="AAP1" s="146"/>
      <c r="AAQ1" s="146"/>
      <c r="AAR1" s="146"/>
      <c r="AAS1" s="146"/>
      <c r="AAT1" s="146"/>
      <c r="AAU1" s="146"/>
      <c r="AAV1" s="146"/>
      <c r="AAW1" s="146"/>
      <c r="AAX1" s="146"/>
      <c r="AAY1" s="146"/>
      <c r="AAZ1" s="146"/>
      <c r="ABA1" s="146"/>
      <c r="ABB1" s="146"/>
      <c r="ABC1" s="146"/>
      <c r="ABD1" s="146"/>
      <c r="ABE1" s="146"/>
      <c r="ABF1" s="146"/>
      <c r="ABG1" s="146"/>
      <c r="ABH1" s="146"/>
      <c r="ABI1" s="146"/>
      <c r="ABJ1" s="146"/>
      <c r="ABK1" s="146"/>
      <c r="ABL1" s="146"/>
      <c r="ABM1" s="146"/>
      <c r="ABN1" s="146"/>
      <c r="ABO1" s="146"/>
      <c r="ABP1" s="146"/>
      <c r="ABQ1" s="146"/>
      <c r="ABR1" s="146"/>
      <c r="ABS1" s="146"/>
      <c r="ABT1" s="146"/>
      <c r="ABU1" s="146"/>
      <c r="ABV1" s="146"/>
      <c r="ABW1" s="146"/>
      <c r="ABX1" s="146"/>
      <c r="ABY1" s="146"/>
      <c r="ABZ1" s="146"/>
      <c r="ACA1" s="146"/>
      <c r="ACB1" s="146"/>
      <c r="ACC1" s="146"/>
      <c r="ACD1" s="146"/>
      <c r="ACE1" s="146"/>
      <c r="ACF1" s="146"/>
      <c r="ACG1" s="146"/>
      <c r="ACH1" s="146"/>
      <c r="ACI1" s="146"/>
      <c r="ACJ1" s="146"/>
      <c r="ACK1" s="146"/>
      <c r="ACL1" s="146"/>
      <c r="ACM1" s="146"/>
      <c r="ACN1" s="146"/>
      <c r="ACO1" s="146"/>
      <c r="ACP1" s="146"/>
      <c r="ACQ1" s="146"/>
      <c r="ACR1" s="146"/>
      <c r="ACS1" s="146"/>
      <c r="ACT1" s="146"/>
      <c r="ACU1" s="146"/>
      <c r="ACV1" s="146"/>
      <c r="ACW1" s="146"/>
      <c r="ACX1" s="146"/>
      <c r="ACY1" s="146"/>
      <c r="ACZ1" s="146"/>
      <c r="ADA1" s="146"/>
      <c r="ADB1" s="146"/>
      <c r="ADC1" s="146"/>
      <c r="ADD1" s="146"/>
      <c r="ADE1" s="146"/>
      <c r="ADF1" s="146"/>
      <c r="ADG1" s="146"/>
      <c r="ADH1" s="146"/>
      <c r="ADI1" s="146"/>
      <c r="ADJ1" s="146"/>
      <c r="ADK1" s="146"/>
      <c r="ADL1" s="146"/>
      <c r="ADM1" s="146"/>
      <c r="ADN1" s="146"/>
      <c r="ADO1" s="146"/>
      <c r="ADP1" s="146"/>
      <c r="ADQ1" s="146"/>
      <c r="ADR1" s="146"/>
      <c r="ADS1" s="146"/>
      <c r="ADT1" s="146"/>
      <c r="ADU1" s="146"/>
      <c r="ADV1" s="146"/>
      <c r="ADW1" s="146"/>
      <c r="ADX1" s="146"/>
      <c r="ADY1" s="146"/>
      <c r="ADZ1" s="146"/>
      <c r="AEA1" s="146"/>
      <c r="AEB1" s="146"/>
      <c r="AEC1" s="146"/>
      <c r="AED1" s="146"/>
      <c r="AEE1" s="146"/>
      <c r="AEF1" s="146"/>
      <c r="AEG1" s="146"/>
      <c r="AEH1" s="146"/>
      <c r="AEI1" s="146"/>
      <c r="AEJ1" s="146"/>
      <c r="AEK1" s="146"/>
      <c r="AEL1" s="146"/>
      <c r="AEM1" s="146"/>
      <c r="AEN1" s="146"/>
      <c r="AEO1" s="146"/>
      <c r="AEP1" s="146"/>
      <c r="AEQ1" s="146"/>
      <c r="AER1" s="146"/>
      <c r="AES1" s="146"/>
      <c r="AET1" s="146"/>
      <c r="AEU1" s="146"/>
      <c r="AEV1" s="146"/>
      <c r="AEW1" s="146"/>
      <c r="AEX1" s="146"/>
      <c r="AEY1" s="146"/>
      <c r="AEZ1" s="146"/>
      <c r="AFA1" s="146"/>
      <c r="AFB1" s="146"/>
      <c r="AFC1" s="146"/>
      <c r="AFD1" s="146"/>
      <c r="AFE1" s="146"/>
      <c r="AFF1" s="146"/>
      <c r="AFG1" s="146"/>
      <c r="AFH1" s="146"/>
      <c r="AFI1" s="146"/>
      <c r="AFJ1" s="146"/>
      <c r="AFK1" s="146"/>
      <c r="AFL1" s="146"/>
      <c r="AFM1" s="146"/>
      <c r="AFN1" s="146"/>
      <c r="AFO1" s="146"/>
      <c r="AFP1" s="146"/>
      <c r="AFQ1" s="146"/>
      <c r="AFR1" s="146"/>
      <c r="AFS1" s="146"/>
      <c r="AFT1" s="146"/>
      <c r="AFU1" s="146"/>
      <c r="AFV1" s="146"/>
      <c r="AFW1" s="146"/>
      <c r="AFX1" s="146"/>
      <c r="AFY1" s="146"/>
      <c r="AFZ1" s="146"/>
      <c r="AGA1" s="146"/>
      <c r="AGB1" s="146"/>
      <c r="AGC1" s="146"/>
      <c r="AGD1" s="146"/>
      <c r="AGE1" s="146"/>
      <c r="AGF1" s="146"/>
      <c r="AGG1" s="146"/>
      <c r="AGH1" s="146"/>
      <c r="AGI1" s="146"/>
      <c r="AGJ1" s="146"/>
      <c r="AGK1" s="146"/>
      <c r="AGL1" s="146"/>
      <c r="AGM1" s="146"/>
      <c r="AGN1" s="146"/>
      <c r="AGO1" s="146"/>
      <c r="AGP1" s="146"/>
      <c r="AGQ1" s="146"/>
      <c r="AGR1" s="146"/>
      <c r="AGS1" s="146"/>
      <c r="AGT1" s="146"/>
      <c r="AGU1" s="146"/>
      <c r="AGV1" s="146"/>
      <c r="AGW1" s="146"/>
      <c r="AGX1" s="146"/>
      <c r="AGY1" s="146"/>
      <c r="AGZ1" s="146"/>
      <c r="AHA1" s="146"/>
      <c r="AHB1" s="146"/>
      <c r="AHC1" s="146"/>
      <c r="AHD1" s="146"/>
      <c r="AHE1" s="146"/>
      <c r="AHF1" s="146"/>
      <c r="AHG1" s="146"/>
      <c r="AHH1" s="146"/>
      <c r="AHI1" s="146"/>
      <c r="AHJ1" s="146"/>
      <c r="AHK1" s="146"/>
      <c r="AHL1" s="146"/>
      <c r="AHM1" s="146"/>
      <c r="AHN1" s="146"/>
      <c r="AHO1" s="146"/>
      <c r="AHP1" s="146"/>
      <c r="AHQ1" s="146"/>
      <c r="AHR1" s="146"/>
      <c r="AHS1" s="146"/>
      <c r="AHT1" s="146"/>
      <c r="AHU1" s="146"/>
      <c r="AHV1" s="146"/>
      <c r="AHW1" s="146"/>
      <c r="AHX1" s="146"/>
      <c r="AHY1" s="146"/>
      <c r="AHZ1" s="146"/>
      <c r="AIA1" s="146"/>
      <c r="AIB1" s="146"/>
      <c r="AIC1" s="146"/>
      <c r="AID1" s="146"/>
      <c r="AIE1" s="146"/>
      <c r="AIF1" s="146"/>
      <c r="AIG1" s="146"/>
      <c r="AIH1" s="146"/>
      <c r="AII1" s="146"/>
      <c r="AIJ1" s="146"/>
      <c r="AIK1" s="146"/>
      <c r="AIL1" s="146"/>
      <c r="AIM1" s="146"/>
      <c r="AIN1" s="146"/>
      <c r="AIO1" s="146"/>
      <c r="AIP1" s="146"/>
      <c r="AIQ1" s="146"/>
      <c r="AIR1" s="146"/>
      <c r="AIS1" s="146"/>
      <c r="AIT1" s="146"/>
      <c r="AIU1" s="146"/>
      <c r="AIV1" s="146"/>
      <c r="AIW1" s="146"/>
      <c r="AIX1" s="146"/>
      <c r="AIY1" s="146"/>
      <c r="AIZ1" s="146"/>
      <c r="AJA1" s="146"/>
      <c r="AJB1" s="146"/>
      <c r="AJC1" s="146"/>
      <c r="AJD1" s="146"/>
      <c r="AJE1" s="146"/>
      <c r="AJF1" s="146"/>
      <c r="AJG1" s="146"/>
      <c r="AJH1" s="146"/>
      <c r="AJI1" s="146"/>
      <c r="AJJ1" s="146"/>
      <c r="AJK1" s="146"/>
      <c r="AJL1" s="146"/>
      <c r="AJM1" s="146"/>
      <c r="AJN1" s="146"/>
      <c r="AJO1" s="146"/>
      <c r="AJP1" s="146"/>
      <c r="AJQ1" s="146"/>
      <c r="AJR1" s="146"/>
      <c r="AJS1" s="146"/>
      <c r="AJT1" s="146"/>
      <c r="AJU1" s="146"/>
      <c r="AJV1" s="146"/>
      <c r="AJW1" s="146"/>
      <c r="AJX1" s="146"/>
      <c r="AJY1" s="146"/>
      <c r="AJZ1" s="146"/>
      <c r="AKA1" s="146"/>
      <c r="AKB1" s="146"/>
      <c r="AKC1" s="146"/>
      <c r="AKD1" s="146"/>
      <c r="AKE1" s="146"/>
      <c r="AKF1" s="146"/>
      <c r="AKG1" s="146"/>
      <c r="AKH1" s="146"/>
      <c r="AKI1" s="146"/>
      <c r="AKJ1" s="146"/>
      <c r="AKK1" s="146"/>
      <c r="AKL1" s="146"/>
      <c r="AKM1" s="146"/>
      <c r="AKN1" s="146"/>
      <c r="AKO1" s="146"/>
      <c r="AKP1" s="146"/>
      <c r="AKQ1" s="146"/>
      <c r="AKR1" s="146"/>
      <c r="AKS1" s="146"/>
      <c r="AKT1" s="146"/>
      <c r="AKU1" s="146"/>
      <c r="AKV1" s="146"/>
      <c r="AKW1" s="146"/>
      <c r="AKX1" s="146"/>
      <c r="AKY1" s="146"/>
      <c r="AKZ1" s="146"/>
      <c r="ALA1" s="146"/>
      <c r="ALB1" s="146"/>
      <c r="ALC1" s="146"/>
      <c r="ALD1" s="146"/>
      <c r="ALE1" s="146"/>
      <c r="ALF1" s="146"/>
      <c r="ALG1" s="146"/>
      <c r="ALH1" s="146"/>
      <c r="ALI1" s="146"/>
      <c r="ALJ1" s="146"/>
      <c r="ALK1" s="146"/>
      <c r="ALL1" s="146"/>
      <c r="ALM1" s="146"/>
      <c r="ALN1" s="146"/>
      <c r="ALO1" s="146"/>
      <c r="ALP1" s="146"/>
      <c r="ALQ1" s="146"/>
      <c r="ALR1" s="146"/>
      <c r="ALS1" s="146"/>
      <c r="ALT1" s="146"/>
      <c r="ALU1" s="146"/>
      <c r="ALV1" s="146"/>
      <c r="ALW1" s="146"/>
      <c r="ALX1" s="146"/>
      <c r="ALY1" s="146"/>
      <c r="ALZ1" s="146"/>
      <c r="AMA1" s="146"/>
      <c r="AMB1" s="146"/>
      <c r="AMC1" s="146"/>
      <c r="AMD1" s="146"/>
      <c r="AME1" s="146"/>
      <c r="AMF1" s="146"/>
      <c r="AMG1" s="146"/>
      <c r="AMH1" s="146"/>
      <c r="AMI1" s="146"/>
      <c r="AMJ1" s="146"/>
      <c r="AMK1" s="146"/>
    </row>
    <row r="2" spans="1:1025" x14ac:dyDescent="0.15">
      <c r="A2" t="s">
        <v>518</v>
      </c>
    </row>
    <row r="3" spans="1:1025" ht="15" x14ac:dyDescent="0.2">
      <c r="A3" s="150" t="s">
        <v>521</v>
      </c>
      <c r="B3" s="146"/>
      <c r="C3" s="146"/>
      <c r="D3" s="146"/>
      <c r="E3" s="146"/>
      <c r="F3" s="146"/>
      <c r="G3" s="146"/>
      <c r="H3" s="146"/>
      <c r="I3" s="146"/>
    </row>
    <row r="4" spans="1:1025" ht="15" x14ac:dyDescent="0.2">
      <c r="A4" s="146" t="s">
        <v>519</v>
      </c>
      <c r="B4" s="146"/>
      <c r="C4" s="146"/>
      <c r="D4" s="146"/>
      <c r="E4" s="146"/>
      <c r="F4" s="146"/>
      <c r="G4" s="146"/>
      <c r="H4" s="146"/>
      <c r="I4" s="146"/>
    </row>
    <row r="8" spans="1:1025" x14ac:dyDescent="0.15">
      <c r="A8" s="151" t="s">
        <v>520</v>
      </c>
    </row>
  </sheetData>
  <pageMargins left="0.7" right="0.7" top="0.75" bottom="0.75" header="0.3" footer="0.3"/>
  <pageSetup paperSize="9" orientation="portrait" horizontalDpi="0" verticalDpi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theme="5" tint="-0.249977111117893"/>
    <pageSetUpPr fitToPage="1"/>
  </sheetPr>
  <dimension ref="A2:I25"/>
  <sheetViews>
    <sheetView zoomScale="90" zoomScaleNormal="90" workbookViewId="0">
      <selection activeCell="A2" sqref="A2:B2"/>
    </sheetView>
  </sheetViews>
  <sheetFormatPr baseColWidth="10" defaultRowHeight="13" x14ac:dyDescent="0.15"/>
  <cols>
    <col min="1" max="1" width="34.5" customWidth="1"/>
    <col min="2" max="2" width="47.5" customWidth="1"/>
    <col min="3" max="3" width="5.1640625" customWidth="1"/>
    <col min="4" max="8" width="4.5" customWidth="1"/>
    <col min="9" max="9" width="8" customWidth="1"/>
  </cols>
  <sheetData>
    <row r="2" spans="1:9" ht="38" customHeight="1" x14ac:dyDescent="0.15">
      <c r="A2" s="247" t="s">
        <v>388</v>
      </c>
      <c r="B2" s="248"/>
      <c r="C2" s="249" t="s">
        <v>448</v>
      </c>
      <c r="D2" s="250"/>
      <c r="E2" s="250"/>
      <c r="F2" s="250"/>
      <c r="G2" s="250"/>
      <c r="H2" s="251"/>
    </row>
    <row r="3" spans="1:9" ht="35" customHeight="1" x14ac:dyDescent="0.15">
      <c r="A3" s="247" t="s">
        <v>425</v>
      </c>
      <c r="B3" s="248"/>
      <c r="C3" s="247" t="s">
        <v>333</v>
      </c>
      <c r="D3" s="252"/>
      <c r="E3" s="248"/>
      <c r="F3" s="90" t="s">
        <v>426</v>
      </c>
      <c r="G3" s="91"/>
      <c r="H3" s="91"/>
    </row>
    <row r="4" spans="1:9" ht="15" thickBot="1" x14ac:dyDescent="0.2">
      <c r="A4" s="38"/>
      <c r="B4" s="38"/>
      <c r="C4" s="39"/>
      <c r="D4" s="39"/>
      <c r="E4" s="40"/>
      <c r="F4" s="41"/>
      <c r="G4" s="41"/>
      <c r="H4" s="41"/>
    </row>
    <row r="5" spans="1:9" ht="24.5" customHeight="1" thickBot="1" x14ac:dyDescent="0.2">
      <c r="A5" s="222" t="s">
        <v>445</v>
      </c>
      <c r="B5" s="222"/>
      <c r="C5" s="223"/>
      <c r="D5" s="224"/>
      <c r="E5" s="224"/>
      <c r="F5" s="224"/>
      <c r="G5" s="224"/>
      <c r="H5" s="225"/>
    </row>
    <row r="6" spans="1:9" ht="14" x14ac:dyDescent="0.15">
      <c r="A6" s="60"/>
      <c r="B6" s="75">
        <f>IF(H10&lt;&gt;"",20/20,IF(G10&lt;&gt;"",15/20,IF(F10&lt;&gt;"",8/20,IF(E10&lt;&gt;"",2/20,0))))*$C$10*20</f>
        <v>0</v>
      </c>
      <c r="C6" s="75"/>
      <c r="D6" s="75"/>
      <c r="E6" s="75"/>
      <c r="F6" s="75"/>
      <c r="G6" s="75"/>
      <c r="H6" s="75"/>
      <c r="I6" s="50"/>
    </row>
    <row r="7" spans="1:9" ht="21" customHeight="1" thickBot="1" x14ac:dyDescent="0.2">
      <c r="A7" s="210" t="s">
        <v>427</v>
      </c>
      <c r="B7" s="210"/>
      <c r="C7" s="210"/>
      <c r="D7" s="210"/>
      <c r="E7" s="210"/>
      <c r="F7" s="210"/>
      <c r="G7" s="210"/>
      <c r="H7" s="210"/>
      <c r="I7" s="50"/>
    </row>
    <row r="8" spans="1:9" ht="25.75" customHeight="1" thickBot="1" x14ac:dyDescent="0.2">
      <c r="A8" s="92" t="s">
        <v>74</v>
      </c>
      <c r="B8" s="93" t="s">
        <v>369</v>
      </c>
      <c r="C8" s="63" t="s">
        <v>332</v>
      </c>
      <c r="D8" s="62" t="s">
        <v>370</v>
      </c>
      <c r="E8" s="62" t="s">
        <v>499</v>
      </c>
      <c r="F8" s="62" t="s">
        <v>500</v>
      </c>
      <c r="G8" s="62" t="s">
        <v>501</v>
      </c>
      <c r="H8" s="76" t="s">
        <v>502</v>
      </c>
      <c r="I8" s="50"/>
    </row>
    <row r="9" spans="1:9" ht="15" customHeight="1" x14ac:dyDescent="0.15">
      <c r="A9" s="227" t="s">
        <v>428</v>
      </c>
      <c r="B9" s="228"/>
      <c r="C9" s="228"/>
      <c r="D9" s="228"/>
      <c r="E9" s="228"/>
      <c r="F9" s="228"/>
      <c r="G9" s="228"/>
      <c r="H9" s="229"/>
      <c r="I9" s="50"/>
    </row>
    <row r="10" spans="1:9" ht="209.25" customHeight="1" x14ac:dyDescent="0.15">
      <c r="A10" s="143" t="s">
        <v>429</v>
      </c>
      <c r="B10" s="64" t="s">
        <v>430</v>
      </c>
      <c r="C10" s="65">
        <v>0.25</v>
      </c>
      <c r="D10" s="78"/>
      <c r="E10" s="78"/>
      <c r="F10" s="78"/>
      <c r="G10" s="78"/>
      <c r="H10" s="78"/>
      <c r="I10" s="67">
        <f>IF(H10&lt;&gt;"",20/20,IF(G10&lt;&gt;"",15/20,IF(F10&lt;&gt;"",8/20,IF(E10&lt;&gt;"",2/20,0))))*$C$10*20</f>
        <v>0</v>
      </c>
    </row>
    <row r="11" spans="1:9" ht="14" x14ac:dyDescent="0.15">
      <c r="A11" s="241" t="s">
        <v>431</v>
      </c>
      <c r="B11" s="242"/>
      <c r="C11" s="242"/>
      <c r="D11" s="242"/>
      <c r="E11" s="242"/>
      <c r="F11" s="242"/>
      <c r="G11" s="242"/>
      <c r="H11" s="243"/>
      <c r="I11" s="67"/>
    </row>
    <row r="12" spans="1:9" ht="130.75" customHeight="1" x14ac:dyDescent="0.15">
      <c r="A12" s="68" t="s">
        <v>432</v>
      </c>
      <c r="B12" s="69" t="s">
        <v>433</v>
      </c>
      <c r="C12" s="65">
        <v>0.25</v>
      </c>
      <c r="D12" s="78"/>
      <c r="E12" s="78"/>
      <c r="F12" s="78"/>
      <c r="G12" s="78"/>
      <c r="H12" s="78"/>
      <c r="I12" s="67">
        <f>IF(H12&lt;&gt;"",20/20,IF(G12&lt;&gt;"",15/20,IF(F12&lt;&gt;"",8/20,IF(E12&lt;&gt;"",2/20,0))))*$C$12*20</f>
        <v>0</v>
      </c>
    </row>
    <row r="13" spans="1:9" ht="14" x14ac:dyDescent="0.15">
      <c r="A13" s="241" t="s">
        <v>434</v>
      </c>
      <c r="B13" s="242"/>
      <c r="C13" s="242"/>
      <c r="D13" s="242"/>
      <c r="E13" s="242"/>
      <c r="F13" s="242"/>
      <c r="G13" s="242"/>
      <c r="H13" s="243"/>
      <c r="I13" s="67"/>
    </row>
    <row r="14" spans="1:9" ht="117.75" customHeight="1" x14ac:dyDescent="0.15">
      <c r="A14" s="68" t="s">
        <v>435</v>
      </c>
      <c r="B14" s="69" t="s">
        <v>436</v>
      </c>
      <c r="C14" s="65">
        <v>0.17</v>
      </c>
      <c r="D14" s="66"/>
      <c r="E14" s="66"/>
      <c r="F14" s="66"/>
      <c r="G14" s="66"/>
      <c r="H14" s="70"/>
      <c r="I14" s="67">
        <f>IF(H14&lt;&gt;"",20/20,IF(G14&lt;&gt;"",15/20,IF(F14&lt;&gt;"",8/20,IF(E14&lt;&gt;"",2/20,0))))*$C$14*20</f>
        <v>0</v>
      </c>
    </row>
    <row r="15" spans="1:9" ht="14" x14ac:dyDescent="0.15">
      <c r="A15" s="241" t="s">
        <v>437</v>
      </c>
      <c r="B15" s="242"/>
      <c r="C15" s="242"/>
      <c r="D15" s="242"/>
      <c r="E15" s="242"/>
      <c r="F15" s="242"/>
      <c r="G15" s="242"/>
      <c r="H15" s="243"/>
      <c r="I15" s="67"/>
    </row>
    <row r="16" spans="1:9" ht="79" customHeight="1" x14ac:dyDescent="0.15">
      <c r="A16" s="68" t="s">
        <v>438</v>
      </c>
      <c r="B16" s="64" t="s">
        <v>439</v>
      </c>
      <c r="C16" s="65">
        <v>0.09</v>
      </c>
      <c r="D16" s="66"/>
      <c r="E16" s="66"/>
      <c r="F16" s="66"/>
      <c r="G16" s="66"/>
      <c r="H16" s="70"/>
      <c r="I16" s="67">
        <f>IF(H16&lt;&gt;"",20/20,IF(G16&lt;&gt;"",15/20,IF(F16&lt;&gt;"",8/20,IF(E16&lt;&gt;"",2/20,0))))*$C$16*20</f>
        <v>0</v>
      </c>
    </row>
    <row r="17" spans="1:9" ht="143.75" customHeight="1" x14ac:dyDescent="0.15">
      <c r="A17" s="77" t="s">
        <v>440</v>
      </c>
      <c r="B17" s="64" t="s">
        <v>441</v>
      </c>
      <c r="C17" s="65">
        <v>7.0000000000000007E-2</v>
      </c>
      <c r="D17" s="66"/>
      <c r="E17" s="66"/>
      <c r="F17" s="66"/>
      <c r="G17" s="66"/>
      <c r="H17" s="70"/>
      <c r="I17" s="67">
        <f>IF(H17&lt;&gt;"",20/20,IF(G17&lt;&gt;"",15/20,IF(F17&lt;&gt;"",8/20,IF(E17&lt;&gt;"",2/20,0))))*$C$17*20</f>
        <v>0</v>
      </c>
    </row>
    <row r="18" spans="1:9" ht="137.25" customHeight="1" thickBot="1" x14ac:dyDescent="0.2">
      <c r="A18" s="77" t="s">
        <v>442</v>
      </c>
      <c r="B18" s="64" t="s">
        <v>443</v>
      </c>
      <c r="C18" s="65">
        <v>0.09</v>
      </c>
      <c r="D18" s="66"/>
      <c r="E18" s="66"/>
      <c r="F18" s="66"/>
      <c r="G18" s="66"/>
      <c r="H18" s="70"/>
      <c r="I18" s="67">
        <f>IF(H18&lt;&gt;"",20/20,IF(G18&lt;&gt;"",15/20,IF(F18&lt;&gt;"",8/20,IF(E18&lt;&gt;"",2/20,0))))*$C$18*20</f>
        <v>0</v>
      </c>
    </row>
    <row r="19" spans="1:9" ht="15" thickBot="1" x14ac:dyDescent="0.2">
      <c r="A19" s="244" t="s">
        <v>386</v>
      </c>
      <c r="B19" s="245"/>
      <c r="C19" s="245"/>
      <c r="D19" s="245"/>
      <c r="E19" s="245"/>
      <c r="F19" s="245"/>
      <c r="G19" s="245"/>
      <c r="H19" s="246"/>
      <c r="I19" s="67"/>
    </row>
    <row r="20" spans="1:9" ht="70" customHeight="1" x14ac:dyDescent="0.15">
      <c r="A20" s="205" t="s">
        <v>446</v>
      </c>
      <c r="B20" s="206"/>
      <c r="C20" s="71">
        <v>0.08</v>
      </c>
      <c r="D20" s="72"/>
      <c r="E20" s="72"/>
      <c r="F20" s="72"/>
      <c r="G20" s="72"/>
      <c r="H20" s="72"/>
      <c r="I20" s="67">
        <f>IF(H20&lt;&gt;"",20/20,IF(G20&lt;&gt;"",15/20,IF(F20&lt;&gt;"",8/20,IF(E20&lt;&gt;"",2/20,0))))*$C$20*20</f>
        <v>0</v>
      </c>
    </row>
    <row r="21" spans="1:9" ht="21.5" customHeight="1" x14ac:dyDescent="0.15">
      <c r="A21" s="81" t="s">
        <v>387</v>
      </c>
      <c r="B21" s="73" t="s">
        <v>334</v>
      </c>
      <c r="C21" s="74">
        <f>C10+C12+C14+C16+C17+C18+C20</f>
        <v>1</v>
      </c>
      <c r="D21" s="207">
        <f>SUM(I10:I20)</f>
        <v>0</v>
      </c>
      <c r="E21" s="208"/>
      <c r="F21" s="208"/>
      <c r="G21" s="208"/>
      <c r="H21" s="209"/>
      <c r="I21" s="67">
        <f>SUM(I10:I20)</f>
        <v>0</v>
      </c>
    </row>
    <row r="23" spans="1:9" ht="77.75" customHeight="1" x14ac:dyDescent="0.15">
      <c r="A23" s="200" t="s">
        <v>389</v>
      </c>
      <c r="B23" s="201"/>
      <c r="C23" s="202" t="s">
        <v>393</v>
      </c>
      <c r="D23" s="203"/>
      <c r="E23" s="203"/>
      <c r="F23" s="203"/>
      <c r="G23" s="203"/>
      <c r="H23" s="204"/>
    </row>
    <row r="25" spans="1:9" s="84" customFormat="1" ht="69" customHeight="1" x14ac:dyDescent="0.15">
      <c r="A25" s="210" t="s">
        <v>447</v>
      </c>
      <c r="B25" s="210"/>
      <c r="C25" s="210"/>
      <c r="D25" s="210"/>
      <c r="E25" s="210"/>
      <c r="F25" s="210"/>
      <c r="G25" s="210"/>
      <c r="H25" s="210"/>
      <c r="I25" s="83"/>
    </row>
  </sheetData>
  <protectedRanges>
    <protectedRange sqref="D10:H10 D14:H14 D12:H12 D16:H18" name="Plage1_7"/>
    <protectedRange sqref="D20:H20" name="Plage1_7_1"/>
  </protectedRanges>
  <mergeCells count="17">
    <mergeCell ref="A2:B2"/>
    <mergeCell ref="C2:H2"/>
    <mergeCell ref="A3:B3"/>
    <mergeCell ref="C3:E3"/>
    <mergeCell ref="A5:B5"/>
    <mergeCell ref="C5:H5"/>
    <mergeCell ref="A7:H7"/>
    <mergeCell ref="A9:H9"/>
    <mergeCell ref="A13:H13"/>
    <mergeCell ref="D21:H21"/>
    <mergeCell ref="A23:B23"/>
    <mergeCell ref="C23:H23"/>
    <mergeCell ref="A25:H25"/>
    <mergeCell ref="A11:H11"/>
    <mergeCell ref="A15:H15"/>
    <mergeCell ref="A19:H19"/>
    <mergeCell ref="A20:B20"/>
  </mergeCells>
  <pageMargins left="0.7" right="0.7" top="0.75" bottom="0.75" header="0.3" footer="0.3"/>
  <pageSetup paperSize="9" scale="70" fitToHeight="0" orientation="portrait" horizontalDpi="4294967293" verticalDpi="4294967293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tabColor rgb="FFFF0000"/>
  </sheetPr>
  <dimension ref="A1:F110"/>
  <sheetViews>
    <sheetView showGridLines="0" topLeftCell="D1" zoomScale="80" zoomScaleNormal="80" workbookViewId="0">
      <selection activeCell="D1" sqref="A1:XFD1048576"/>
    </sheetView>
  </sheetViews>
  <sheetFormatPr baseColWidth="10" defaultColWidth="11.5" defaultRowHeight="13" x14ac:dyDescent="0.15"/>
  <cols>
    <col min="1" max="1" width="123.5" customWidth="1"/>
    <col min="2" max="2" width="76.5" customWidth="1"/>
    <col min="3" max="3" width="83" style="1" customWidth="1"/>
    <col min="4" max="4" width="97.5" customWidth="1"/>
    <col min="5" max="5" width="97.5" style="26" customWidth="1"/>
    <col min="6" max="6" width="44.1640625" customWidth="1"/>
  </cols>
  <sheetData>
    <row r="1" spans="1:6" ht="14" x14ac:dyDescent="0.15">
      <c r="A1" t="s">
        <v>74</v>
      </c>
      <c r="B1" s="3" t="s">
        <v>73</v>
      </c>
      <c r="C1" s="3" t="s">
        <v>76</v>
      </c>
      <c r="D1" s="3" t="s">
        <v>75</v>
      </c>
      <c r="E1" s="3" t="s">
        <v>328</v>
      </c>
      <c r="F1" s="3" t="s">
        <v>329</v>
      </c>
    </row>
    <row r="2" spans="1:6" ht="27" customHeight="1" x14ac:dyDescent="0.15">
      <c r="A2" s="4" t="s">
        <v>146</v>
      </c>
      <c r="B2" s="4" t="s">
        <v>152</v>
      </c>
      <c r="C2" s="5" t="s">
        <v>78</v>
      </c>
      <c r="D2" s="6" t="s">
        <v>104</v>
      </c>
      <c r="E2" s="7" t="s">
        <v>230</v>
      </c>
      <c r="F2" s="8" t="s">
        <v>288</v>
      </c>
    </row>
    <row r="3" spans="1:6" ht="27" customHeight="1" x14ac:dyDescent="0.15">
      <c r="A3" s="9" t="s">
        <v>147</v>
      </c>
      <c r="B3" s="10" t="s">
        <v>1</v>
      </c>
      <c r="C3" s="5" t="s">
        <v>79</v>
      </c>
      <c r="D3" s="11" t="s">
        <v>103</v>
      </c>
      <c r="E3" s="12" t="s">
        <v>233</v>
      </c>
      <c r="F3" s="13" t="s">
        <v>289</v>
      </c>
    </row>
    <row r="4" spans="1:6" ht="27" customHeight="1" x14ac:dyDescent="0.15">
      <c r="A4" s="4" t="s">
        <v>148</v>
      </c>
      <c r="B4" s="5" t="s">
        <v>2</v>
      </c>
      <c r="C4" s="10" t="s">
        <v>81</v>
      </c>
      <c r="D4" s="6" t="s">
        <v>80</v>
      </c>
      <c r="E4" s="12" t="s">
        <v>234</v>
      </c>
      <c r="F4" s="8" t="s">
        <v>290</v>
      </c>
    </row>
    <row r="5" spans="1:6" ht="27" customHeight="1" x14ac:dyDescent="0.15">
      <c r="A5" s="9" t="s">
        <v>149</v>
      </c>
      <c r="B5" s="10" t="s">
        <v>3</v>
      </c>
      <c r="C5" s="5" t="s">
        <v>82</v>
      </c>
      <c r="D5" s="11" t="s">
        <v>92</v>
      </c>
      <c r="E5" s="12" t="s">
        <v>235</v>
      </c>
      <c r="F5" s="13" t="s">
        <v>291</v>
      </c>
    </row>
    <row r="6" spans="1:6" ht="27" customHeight="1" x14ac:dyDescent="0.15">
      <c r="A6" s="4" t="s">
        <v>150</v>
      </c>
      <c r="B6" s="5" t="s">
        <v>4</v>
      </c>
      <c r="C6" s="10" t="s">
        <v>83</v>
      </c>
      <c r="D6" s="6" t="s">
        <v>93</v>
      </c>
      <c r="E6" s="12" t="s">
        <v>236</v>
      </c>
      <c r="F6" s="8" t="s">
        <v>292</v>
      </c>
    </row>
    <row r="7" spans="1:6" ht="27" customHeight="1" x14ac:dyDescent="0.15">
      <c r="A7" s="9" t="s">
        <v>151</v>
      </c>
      <c r="B7" s="9" t="s">
        <v>153</v>
      </c>
      <c r="C7" s="5" t="s">
        <v>84</v>
      </c>
      <c r="D7" s="6" t="s">
        <v>105</v>
      </c>
      <c r="E7" s="12" t="s">
        <v>237</v>
      </c>
      <c r="F7" s="13" t="s">
        <v>293</v>
      </c>
    </row>
    <row r="8" spans="1:6" ht="13.5" customHeight="1" x14ac:dyDescent="0.15">
      <c r="B8" s="14" t="s">
        <v>5</v>
      </c>
      <c r="C8" s="10" t="s">
        <v>85</v>
      </c>
      <c r="D8" s="15" t="s">
        <v>176</v>
      </c>
      <c r="E8" s="12" t="s">
        <v>238</v>
      </c>
      <c r="F8" s="8" t="s">
        <v>294</v>
      </c>
    </row>
    <row r="9" spans="1:6" ht="14" x14ac:dyDescent="0.15">
      <c r="B9" s="16" t="s">
        <v>6</v>
      </c>
      <c r="C9" s="5" t="s">
        <v>86</v>
      </c>
      <c r="D9" s="6" t="s">
        <v>106</v>
      </c>
      <c r="E9" s="12" t="s">
        <v>239</v>
      </c>
      <c r="F9" s="13" t="s">
        <v>295</v>
      </c>
    </row>
    <row r="10" spans="1:6" ht="14" x14ac:dyDescent="0.15">
      <c r="B10" s="4" t="s">
        <v>154</v>
      </c>
      <c r="C10" s="10" t="s">
        <v>87</v>
      </c>
      <c r="D10" s="11" t="s">
        <v>175</v>
      </c>
      <c r="E10" s="12" t="s">
        <v>259</v>
      </c>
      <c r="F10" s="8" t="s">
        <v>296</v>
      </c>
    </row>
    <row r="11" spans="1:6" ht="24" x14ac:dyDescent="0.15">
      <c r="A11" s="2" t="s">
        <v>68</v>
      </c>
      <c r="B11" s="16" t="s">
        <v>7</v>
      </c>
      <c r="C11" s="5" t="s">
        <v>88</v>
      </c>
      <c r="D11" s="6" t="s">
        <v>107</v>
      </c>
      <c r="E11" s="12" t="s">
        <v>240</v>
      </c>
      <c r="F11" s="13" t="s">
        <v>297</v>
      </c>
    </row>
    <row r="12" spans="1:6" ht="18.75" customHeight="1" x14ac:dyDescent="0.15">
      <c r="A12" t="s">
        <v>69</v>
      </c>
      <c r="B12" s="14" t="s">
        <v>8</v>
      </c>
      <c r="C12" s="10" t="s">
        <v>89</v>
      </c>
      <c r="D12" s="6" t="s">
        <v>108</v>
      </c>
      <c r="E12" s="12" t="s">
        <v>241</v>
      </c>
      <c r="F12" s="8" t="s">
        <v>298</v>
      </c>
    </row>
    <row r="13" spans="1:6" ht="19.5" customHeight="1" x14ac:dyDescent="0.15">
      <c r="A13" t="s">
        <v>313</v>
      </c>
      <c r="B13" s="16" t="s">
        <v>9</v>
      </c>
      <c r="C13" s="5" t="s">
        <v>90</v>
      </c>
      <c r="D13" s="11" t="s">
        <v>109</v>
      </c>
      <c r="E13" s="12" t="s">
        <v>260</v>
      </c>
      <c r="F13" s="13" t="s">
        <v>299</v>
      </c>
    </row>
    <row r="14" spans="1:6" ht="14" x14ac:dyDescent="0.15">
      <c r="A14" t="s">
        <v>70</v>
      </c>
      <c r="B14" s="14" t="s">
        <v>10</v>
      </c>
      <c r="C14" s="10" t="s">
        <v>91</v>
      </c>
      <c r="D14" s="6" t="s">
        <v>177</v>
      </c>
      <c r="E14" s="12" t="s">
        <v>242</v>
      </c>
      <c r="F14" s="8" t="s">
        <v>300</v>
      </c>
    </row>
    <row r="15" spans="1:6" ht="14" x14ac:dyDescent="0.15">
      <c r="A15" t="s">
        <v>71</v>
      </c>
      <c r="B15" s="17" t="s">
        <v>155</v>
      </c>
      <c r="C15" s="10" t="s">
        <v>141</v>
      </c>
      <c r="D15" s="11" t="s">
        <v>110</v>
      </c>
      <c r="E15" s="12" t="s">
        <v>243</v>
      </c>
      <c r="F15" s="13" t="s">
        <v>301</v>
      </c>
    </row>
    <row r="16" spans="1:6" ht="14" x14ac:dyDescent="0.15">
      <c r="A16" t="s">
        <v>72</v>
      </c>
      <c r="B16" s="14" t="s">
        <v>11</v>
      </c>
      <c r="C16" s="10" t="s">
        <v>142</v>
      </c>
      <c r="D16" s="6" t="s">
        <v>111</v>
      </c>
      <c r="E16" s="12" t="s">
        <v>244</v>
      </c>
      <c r="F16" s="8" t="s">
        <v>302</v>
      </c>
    </row>
    <row r="17" spans="1:6" ht="14" x14ac:dyDescent="0.15">
      <c r="A17" t="s">
        <v>0</v>
      </c>
      <c r="B17" s="16" t="s">
        <v>12</v>
      </c>
      <c r="C17" s="5" t="s">
        <v>143</v>
      </c>
      <c r="D17" s="6" t="s">
        <v>112</v>
      </c>
      <c r="E17" s="12" t="s">
        <v>245</v>
      </c>
      <c r="F17" s="13" t="s">
        <v>303</v>
      </c>
    </row>
    <row r="18" spans="1:6" ht="15" customHeight="1" x14ac:dyDescent="0.15">
      <c r="B18" s="14" t="s">
        <v>13</v>
      </c>
      <c r="C18" s="10" t="s">
        <v>144</v>
      </c>
      <c r="D18" s="11" t="s">
        <v>113</v>
      </c>
      <c r="E18" s="12" t="s">
        <v>261</v>
      </c>
      <c r="F18" s="8" t="s">
        <v>304</v>
      </c>
    </row>
    <row r="19" spans="1:6" ht="72" x14ac:dyDescent="0.15">
      <c r="B19" s="16" t="s">
        <v>284</v>
      </c>
      <c r="C19" s="5" t="s">
        <v>145</v>
      </c>
      <c r="D19" s="6" t="s">
        <v>114</v>
      </c>
      <c r="E19" s="12" t="s">
        <v>246</v>
      </c>
      <c r="F19" s="13" t="s">
        <v>305</v>
      </c>
    </row>
    <row r="20" spans="1:6" ht="14" x14ac:dyDescent="0.15">
      <c r="B20" s="5" t="s">
        <v>14</v>
      </c>
      <c r="C20" s="10" t="s">
        <v>94</v>
      </c>
      <c r="D20" s="11" t="s">
        <v>115</v>
      </c>
      <c r="E20" s="12" t="s">
        <v>247</v>
      </c>
      <c r="F20" s="8" t="s">
        <v>306</v>
      </c>
    </row>
    <row r="21" spans="1:6" ht="14" x14ac:dyDescent="0.15">
      <c r="B21" s="9" t="s">
        <v>156</v>
      </c>
      <c r="C21" s="5" t="s">
        <v>95</v>
      </c>
      <c r="D21" s="6" t="s">
        <v>116</v>
      </c>
      <c r="E21" s="12" t="s">
        <v>262</v>
      </c>
      <c r="F21" s="13" t="s">
        <v>307</v>
      </c>
    </row>
    <row r="22" spans="1:6" ht="14" x14ac:dyDescent="0.15">
      <c r="B22" s="5" t="s">
        <v>15</v>
      </c>
      <c r="C22" s="10" t="s">
        <v>96</v>
      </c>
      <c r="D22" s="6" t="s">
        <v>117</v>
      </c>
      <c r="E22" s="12" t="s">
        <v>248</v>
      </c>
      <c r="F22" s="8" t="s">
        <v>308</v>
      </c>
    </row>
    <row r="23" spans="1:6" ht="14" x14ac:dyDescent="0.15">
      <c r="B23" s="10" t="s">
        <v>16</v>
      </c>
      <c r="C23" s="5" t="s">
        <v>97</v>
      </c>
      <c r="D23" s="11" t="s">
        <v>118</v>
      </c>
      <c r="E23" s="12" t="s">
        <v>263</v>
      </c>
      <c r="F23" s="13" t="s">
        <v>309</v>
      </c>
    </row>
    <row r="24" spans="1:6" ht="15.75" customHeight="1" x14ac:dyDescent="0.15">
      <c r="B24" s="4" t="s">
        <v>157</v>
      </c>
      <c r="C24" s="10" t="s">
        <v>98</v>
      </c>
      <c r="D24" s="6" t="s">
        <v>119</v>
      </c>
      <c r="E24" s="12" t="s">
        <v>285</v>
      </c>
      <c r="F24" s="8" t="s">
        <v>310</v>
      </c>
    </row>
    <row r="25" spans="1:6" ht="14" x14ac:dyDescent="0.15">
      <c r="B25" s="10" t="s">
        <v>17</v>
      </c>
      <c r="C25" s="5" t="s">
        <v>99</v>
      </c>
      <c r="D25" s="11" t="s">
        <v>120</v>
      </c>
      <c r="E25" s="7" t="s">
        <v>231</v>
      </c>
      <c r="F25" s="13" t="s">
        <v>311</v>
      </c>
    </row>
    <row r="26" spans="1:6" ht="14" x14ac:dyDescent="0.15">
      <c r="B26" s="5" t="s">
        <v>18</v>
      </c>
      <c r="C26" s="10" t="s">
        <v>226</v>
      </c>
      <c r="D26" s="6" t="s">
        <v>121</v>
      </c>
      <c r="E26" s="12" t="s">
        <v>249</v>
      </c>
      <c r="F26" s="8" t="s">
        <v>312</v>
      </c>
    </row>
    <row r="27" spans="1:6" x14ac:dyDescent="0.15">
      <c r="B27" s="9" t="s">
        <v>158</v>
      </c>
      <c r="C27" s="5" t="s">
        <v>227</v>
      </c>
      <c r="D27" s="6" t="s">
        <v>122</v>
      </c>
      <c r="E27" s="12" t="s">
        <v>250</v>
      </c>
      <c r="F27" t="e">
        <f>IF(+#REF!="","",+#REF!)</f>
        <v>#REF!</v>
      </c>
    </row>
    <row r="28" spans="1:6" x14ac:dyDescent="0.15">
      <c r="B28" s="5" t="s">
        <v>19</v>
      </c>
      <c r="C28" s="5" t="s">
        <v>228</v>
      </c>
      <c r="D28" s="11" t="s">
        <v>123</v>
      </c>
      <c r="E28" s="12" t="s">
        <v>251</v>
      </c>
      <c r="F28" t="e">
        <f>IF(+#REF!="","",+#REF!)</f>
        <v>#REF!</v>
      </c>
    </row>
    <row r="29" spans="1:6" x14ac:dyDescent="0.15">
      <c r="B29" s="10" t="s">
        <v>20</v>
      </c>
      <c r="C29" s="10" t="s">
        <v>225</v>
      </c>
      <c r="D29" s="6" t="s">
        <v>124</v>
      </c>
      <c r="E29" s="12" t="s">
        <v>252</v>
      </c>
      <c r="F29" t="e">
        <f>IF(+#REF!="","",+#REF!)</f>
        <v>#REF!</v>
      </c>
    </row>
    <row r="30" spans="1:6" x14ac:dyDescent="0.15">
      <c r="B30" s="4" t="s">
        <v>159</v>
      </c>
      <c r="C30" s="5" t="s">
        <v>229</v>
      </c>
      <c r="D30" s="11" t="s">
        <v>125</v>
      </c>
      <c r="E30" s="12" t="s">
        <v>253</v>
      </c>
      <c r="F30" t="e">
        <f>IF(+#REF!="","",+#REF!)</f>
        <v>#REF!</v>
      </c>
    </row>
    <row r="31" spans="1:6" x14ac:dyDescent="0.15">
      <c r="B31" s="10" t="s">
        <v>21</v>
      </c>
      <c r="C31" s="10" t="s">
        <v>219</v>
      </c>
      <c r="D31" s="6" t="s">
        <v>126</v>
      </c>
      <c r="E31" s="12" t="s">
        <v>254</v>
      </c>
      <c r="F31" t="e">
        <f>IF(+#REF!="","",+#REF!)</f>
        <v>#REF!</v>
      </c>
    </row>
    <row r="32" spans="1:6" x14ac:dyDescent="0.15">
      <c r="B32" s="5" t="s">
        <v>22</v>
      </c>
      <c r="C32" s="5" t="s">
        <v>220</v>
      </c>
      <c r="D32" s="6" t="s">
        <v>127</v>
      </c>
      <c r="E32" s="12" t="s">
        <v>255</v>
      </c>
      <c r="F32" t="e">
        <f>IF(+#REF!="","",+#REF!)</f>
        <v>#REF!</v>
      </c>
    </row>
    <row r="33" spans="2:6" ht="13.5" customHeight="1" x14ac:dyDescent="0.15">
      <c r="B33" s="9" t="s">
        <v>160</v>
      </c>
      <c r="C33" s="10" t="s">
        <v>221</v>
      </c>
      <c r="D33" s="11" t="s">
        <v>128</v>
      </c>
      <c r="E33" s="12" t="s">
        <v>256</v>
      </c>
      <c r="F33" t="e">
        <f>IF(+#REF!="","",+#REF!)</f>
        <v>#REF!</v>
      </c>
    </row>
    <row r="34" spans="2:6" x14ac:dyDescent="0.15">
      <c r="B34" s="5" t="s">
        <v>23</v>
      </c>
      <c r="C34" s="5" t="s">
        <v>222</v>
      </c>
      <c r="D34" s="6" t="s">
        <v>129</v>
      </c>
      <c r="E34" s="12" t="s">
        <v>257</v>
      </c>
      <c r="F34" t="e">
        <f>IF(+#REF!="","",+#REF!)</f>
        <v>#REF!</v>
      </c>
    </row>
    <row r="35" spans="2:6" ht="15" customHeight="1" x14ac:dyDescent="0.15">
      <c r="B35" s="10" t="s">
        <v>24</v>
      </c>
      <c r="C35" s="10" t="s">
        <v>223</v>
      </c>
      <c r="D35" s="11" t="s">
        <v>130</v>
      </c>
      <c r="E35" s="12" t="s">
        <v>264</v>
      </c>
      <c r="F35" t="e">
        <f>IF(+#REF!="","",+#REF!)</f>
        <v>#REF!</v>
      </c>
    </row>
    <row r="36" spans="2:6" ht="24" x14ac:dyDescent="0.15">
      <c r="B36" s="14" t="s">
        <v>25</v>
      </c>
      <c r="C36" s="10" t="s">
        <v>224</v>
      </c>
      <c r="D36" s="6" t="s">
        <v>131</v>
      </c>
      <c r="E36" s="12" t="s">
        <v>258</v>
      </c>
      <c r="F36" t="e">
        <f>IF(+#REF!="","",+#REF!)</f>
        <v>#REF!</v>
      </c>
    </row>
    <row r="37" spans="2:6" x14ac:dyDescent="0.15">
      <c r="B37" s="10" t="s">
        <v>26</v>
      </c>
      <c r="C37" s="5"/>
      <c r="D37" s="6" t="s">
        <v>132</v>
      </c>
      <c r="E37" s="12" t="s">
        <v>286</v>
      </c>
      <c r="F37" t="e">
        <f>IF(+#REF!="","",+#REF!)</f>
        <v>#REF!</v>
      </c>
    </row>
    <row r="38" spans="2:6" x14ac:dyDescent="0.15">
      <c r="B38" s="5" t="s">
        <v>27</v>
      </c>
      <c r="C38" s="10"/>
      <c r="D38" s="11" t="s">
        <v>133</v>
      </c>
      <c r="E38" s="12" t="s">
        <v>287</v>
      </c>
      <c r="F38" t="e">
        <f>IF(+#REF!="","",+#REF!)</f>
        <v>#REF!</v>
      </c>
    </row>
    <row r="39" spans="2:6" ht="12.75" customHeight="1" x14ac:dyDescent="0.15">
      <c r="B39" s="9" t="s">
        <v>161</v>
      </c>
      <c r="C39" s="5"/>
      <c r="D39" s="6" t="s">
        <v>134</v>
      </c>
      <c r="E39" s="7" t="s">
        <v>265</v>
      </c>
      <c r="F39" t="e">
        <f>IF(+#REF!="","",+#REF!)</f>
        <v>#REF!</v>
      </c>
    </row>
    <row r="40" spans="2:6" x14ac:dyDescent="0.15">
      <c r="B40" s="5" t="s">
        <v>28</v>
      </c>
      <c r="C40" s="10"/>
      <c r="D40" s="11" t="s">
        <v>100</v>
      </c>
      <c r="E40" s="18" t="s">
        <v>314</v>
      </c>
      <c r="F40" t="e">
        <f>IF(+#REF!="","",+#REF!)</f>
        <v>#REF!</v>
      </c>
    </row>
    <row r="41" spans="2:6" x14ac:dyDescent="0.15">
      <c r="B41" s="10" t="s">
        <v>29</v>
      </c>
      <c r="C41" s="5"/>
      <c r="D41" s="6" t="s">
        <v>101</v>
      </c>
      <c r="E41" s="18" t="s">
        <v>315</v>
      </c>
      <c r="F41" t="e">
        <f>IF(+#REF!="","",+#REF!)</f>
        <v>#REF!</v>
      </c>
    </row>
    <row r="42" spans="2:6" x14ac:dyDescent="0.15">
      <c r="B42" s="5" t="s">
        <v>30</v>
      </c>
      <c r="C42" s="10"/>
      <c r="D42" s="6" t="s">
        <v>102</v>
      </c>
      <c r="E42" s="19" t="s">
        <v>316</v>
      </c>
      <c r="F42" t="e">
        <f>IF(+#REF!="","",+#REF!)</f>
        <v>#REF!</v>
      </c>
    </row>
    <row r="43" spans="2:6" x14ac:dyDescent="0.15">
      <c r="B43" s="9" t="s">
        <v>162</v>
      </c>
      <c r="C43" s="5"/>
      <c r="D43" s="11" t="s">
        <v>135</v>
      </c>
      <c r="E43" s="18" t="s">
        <v>317</v>
      </c>
      <c r="F43" t="e">
        <f>IF(+#REF!="","",+#REF!)</f>
        <v>#REF!</v>
      </c>
    </row>
    <row r="44" spans="2:6" x14ac:dyDescent="0.15">
      <c r="B44" s="5" t="s">
        <v>31</v>
      </c>
      <c r="C44" s="10"/>
      <c r="D44" s="6" t="s">
        <v>136</v>
      </c>
      <c r="E44" s="19" t="s">
        <v>318</v>
      </c>
      <c r="F44" t="e">
        <f>IF(+#REF!="","",+#REF!)</f>
        <v>#REF!</v>
      </c>
    </row>
    <row r="45" spans="2:6" x14ac:dyDescent="0.15">
      <c r="B45" s="10" t="s">
        <v>32</v>
      </c>
      <c r="C45" s="5"/>
      <c r="D45" s="11" t="s">
        <v>137</v>
      </c>
      <c r="E45" s="18" t="s">
        <v>319</v>
      </c>
      <c r="F45" t="e">
        <f>IF(+#REF!="","",+#REF!)</f>
        <v>#REF!</v>
      </c>
    </row>
    <row r="46" spans="2:6" x14ac:dyDescent="0.15">
      <c r="B46" s="4" t="s">
        <v>163</v>
      </c>
      <c r="C46" s="10"/>
      <c r="D46" s="6" t="s">
        <v>138</v>
      </c>
      <c r="E46" s="19" t="s">
        <v>320</v>
      </c>
      <c r="F46" t="e">
        <f>IF(+#REF!="","",+#REF!)</f>
        <v>#REF!</v>
      </c>
    </row>
    <row r="47" spans="2:6" x14ac:dyDescent="0.15">
      <c r="B47" s="10" t="s">
        <v>33</v>
      </c>
      <c r="C47" s="5"/>
      <c r="D47" s="6" t="s">
        <v>139</v>
      </c>
      <c r="E47" s="18" t="s">
        <v>321</v>
      </c>
      <c r="F47" t="e">
        <f>IF(+#REF!="","",+#REF!)</f>
        <v>#REF!</v>
      </c>
    </row>
    <row r="48" spans="2:6" x14ac:dyDescent="0.15">
      <c r="B48" s="4" t="s">
        <v>164</v>
      </c>
      <c r="C48" s="10"/>
      <c r="D48" s="11" t="s">
        <v>140</v>
      </c>
      <c r="E48" s="19" t="s">
        <v>322</v>
      </c>
      <c r="F48" t="e">
        <f>IF(+#REF!="","",+#REF!)</f>
        <v>#REF!</v>
      </c>
    </row>
    <row r="49" spans="2:6" x14ac:dyDescent="0.15">
      <c r="B49" s="10" t="s">
        <v>34</v>
      </c>
      <c r="C49" s="5"/>
      <c r="D49" s="6"/>
      <c r="E49" s="18" t="s">
        <v>323</v>
      </c>
      <c r="F49" t="e">
        <f>IF(+#REF!="","",+#REF!)</f>
        <v>#REF!</v>
      </c>
    </row>
    <row r="50" spans="2:6" x14ac:dyDescent="0.15">
      <c r="B50" s="5" t="s">
        <v>35</v>
      </c>
      <c r="C50" s="10"/>
      <c r="D50" s="11"/>
      <c r="E50" s="19" t="s">
        <v>324</v>
      </c>
      <c r="F50" t="e">
        <f>IF(+#REF!="","",+#REF!)</f>
        <v>#REF!</v>
      </c>
    </row>
    <row r="51" spans="2:6" x14ac:dyDescent="0.15">
      <c r="B51" s="10" t="s">
        <v>36</v>
      </c>
      <c r="C51" s="5"/>
      <c r="D51" s="6"/>
      <c r="E51" s="18" t="s">
        <v>325</v>
      </c>
      <c r="F51" t="e">
        <f>IF(+#REF!="","",+#REF!)</f>
        <v>#REF!</v>
      </c>
    </row>
    <row r="52" spans="2:6" x14ac:dyDescent="0.15">
      <c r="B52" s="4" t="s">
        <v>165</v>
      </c>
      <c r="C52" s="10"/>
      <c r="D52" s="6"/>
      <c r="E52" s="19" t="s">
        <v>326</v>
      </c>
      <c r="F52" t="e">
        <f>IF(+#REF!="","",+#REF!)</f>
        <v>#REF!</v>
      </c>
    </row>
    <row r="53" spans="2:6" x14ac:dyDescent="0.15">
      <c r="B53" s="10" t="s">
        <v>37</v>
      </c>
      <c r="C53" s="5"/>
      <c r="D53" s="11"/>
      <c r="E53" s="18" t="s">
        <v>327</v>
      </c>
      <c r="F53" t="e">
        <f>IF(+#REF!="","",+#REF!)</f>
        <v>#REF!</v>
      </c>
    </row>
    <row r="54" spans="2:6" ht="14" x14ac:dyDescent="0.15">
      <c r="B54" s="5" t="s">
        <v>38</v>
      </c>
      <c r="C54" s="10"/>
      <c r="D54" s="6"/>
      <c r="E54" s="7" t="s">
        <v>283</v>
      </c>
      <c r="F54" t="e">
        <f>IF(+#REF!="","",+#REF!)</f>
        <v>#REF!</v>
      </c>
    </row>
    <row r="55" spans="2:6" x14ac:dyDescent="0.15">
      <c r="B55" s="10" t="s">
        <v>39</v>
      </c>
      <c r="C55" s="5"/>
      <c r="D55" s="11"/>
      <c r="E55" s="12" t="s">
        <v>266</v>
      </c>
      <c r="F55" t="e">
        <f>IF(+#REF!="","",+#REF!)</f>
        <v>#REF!</v>
      </c>
    </row>
    <row r="56" spans="2:6" x14ac:dyDescent="0.15">
      <c r="B56" s="5" t="s">
        <v>40</v>
      </c>
      <c r="C56" s="10"/>
      <c r="D56" s="6"/>
      <c r="E56" s="12" t="s">
        <v>267</v>
      </c>
      <c r="F56" t="e">
        <f>IF(+#REF!="","",+#REF!)</f>
        <v>#REF!</v>
      </c>
    </row>
    <row r="57" spans="2:6" x14ac:dyDescent="0.15">
      <c r="B57" s="10" t="s">
        <v>41</v>
      </c>
      <c r="C57" s="5"/>
      <c r="D57" s="6"/>
      <c r="E57" s="12" t="s">
        <v>268</v>
      </c>
      <c r="F57" t="e">
        <f>IF(+#REF!="","",+#REF!)</f>
        <v>#REF!</v>
      </c>
    </row>
    <row r="58" spans="2:6" x14ac:dyDescent="0.15">
      <c r="B58" s="4" t="s">
        <v>166</v>
      </c>
      <c r="C58" s="10"/>
      <c r="D58" s="11"/>
      <c r="E58" s="12" t="s">
        <v>269</v>
      </c>
      <c r="F58" t="e">
        <f>IF(+#REF!="","",+#REF!)</f>
        <v>#REF!</v>
      </c>
    </row>
    <row r="59" spans="2:6" ht="14" x14ac:dyDescent="0.15">
      <c r="B59" s="10" t="s">
        <v>42</v>
      </c>
      <c r="C59" s="20" t="s">
        <v>179</v>
      </c>
      <c r="D59" s="6"/>
      <c r="E59" s="12" t="s">
        <v>270</v>
      </c>
      <c r="F59" t="e">
        <f>IF(+#REF!="","",+#REF!)</f>
        <v>#REF!</v>
      </c>
    </row>
    <row r="60" spans="2:6" x14ac:dyDescent="0.15">
      <c r="B60" s="5" t="s">
        <v>43</v>
      </c>
      <c r="C60" s="21" t="s">
        <v>178</v>
      </c>
      <c r="D60" s="11"/>
      <c r="E60" s="12" t="s">
        <v>271</v>
      </c>
      <c r="F60" t="e">
        <f>IF(+#REF!="","",+#REF!)</f>
        <v>#REF!</v>
      </c>
    </row>
    <row r="61" spans="2:6" x14ac:dyDescent="0.15">
      <c r="B61" s="9" t="s">
        <v>167</v>
      </c>
      <c r="C61" s="21" t="s">
        <v>180</v>
      </c>
      <c r="D61" s="6"/>
      <c r="E61" s="12" t="s">
        <v>272</v>
      </c>
      <c r="F61" t="e">
        <f>IF(+#REF!="","",+#REF!)</f>
        <v>#REF!</v>
      </c>
    </row>
    <row r="62" spans="2:6" x14ac:dyDescent="0.15">
      <c r="B62" s="5" t="s">
        <v>44</v>
      </c>
      <c r="C62" s="21" t="s">
        <v>181</v>
      </c>
      <c r="D62" s="6"/>
      <c r="E62" s="12" t="s">
        <v>273</v>
      </c>
      <c r="F62" t="e">
        <f>IF(+#REF!="","",+#REF!)</f>
        <v>#REF!</v>
      </c>
    </row>
    <row r="63" spans="2:6" x14ac:dyDescent="0.15">
      <c r="B63" s="10" t="s">
        <v>45</v>
      </c>
      <c r="C63" s="21" t="s">
        <v>182</v>
      </c>
      <c r="D63" s="11"/>
      <c r="E63" s="12" t="s">
        <v>274</v>
      </c>
      <c r="F63" t="e">
        <f>IF(+#REF!="","",+#REF!)</f>
        <v>#REF!</v>
      </c>
    </row>
    <row r="64" spans="2:6" x14ac:dyDescent="0.15">
      <c r="B64" s="5" t="s">
        <v>46</v>
      </c>
      <c r="C64" s="21" t="s">
        <v>183</v>
      </c>
      <c r="D64" s="6"/>
      <c r="E64" s="12" t="s">
        <v>275</v>
      </c>
      <c r="F64" t="e">
        <f>IF(+#REF!="","",+#REF!)</f>
        <v>#REF!</v>
      </c>
    </row>
    <row r="65" spans="2:6" x14ac:dyDescent="0.15">
      <c r="B65" s="10" t="s">
        <v>47</v>
      </c>
      <c r="C65" s="21" t="s">
        <v>184</v>
      </c>
      <c r="D65" s="11"/>
      <c r="E65" s="12" t="s">
        <v>276</v>
      </c>
      <c r="F65" t="e">
        <f>IF(+#REF!="","",+#REF!)</f>
        <v>#REF!</v>
      </c>
    </row>
    <row r="66" spans="2:6" x14ac:dyDescent="0.15">
      <c r="B66" s="4" t="s">
        <v>168</v>
      </c>
      <c r="C66" s="21" t="s">
        <v>185</v>
      </c>
      <c r="D66" s="6"/>
      <c r="E66" s="22" t="s">
        <v>232</v>
      </c>
      <c r="F66" t="e">
        <f>IF(+#REF!="","",+#REF!)</f>
        <v>#REF!</v>
      </c>
    </row>
    <row r="67" spans="2:6" x14ac:dyDescent="0.15">
      <c r="B67" s="10" t="s">
        <v>48</v>
      </c>
      <c r="C67" s="21" t="s">
        <v>186</v>
      </c>
      <c r="D67" s="6"/>
      <c r="E67" s="12" t="s">
        <v>277</v>
      </c>
      <c r="F67" t="e">
        <f>IF(+#REF!="","",+#REF!)</f>
        <v>#REF!</v>
      </c>
    </row>
    <row r="68" spans="2:6" x14ac:dyDescent="0.15">
      <c r="B68" s="5" t="s">
        <v>49</v>
      </c>
      <c r="C68" s="23"/>
      <c r="D68" s="11"/>
      <c r="E68" s="12" t="s">
        <v>278</v>
      </c>
      <c r="F68" t="e">
        <f>IF(+#REF!="","",+#REF!)</f>
        <v>#REF!</v>
      </c>
    </row>
    <row r="69" spans="2:6" x14ac:dyDescent="0.15">
      <c r="B69" s="9" t="s">
        <v>169</v>
      </c>
      <c r="C69" s="24"/>
      <c r="D69" s="6"/>
      <c r="E69" s="12" t="s">
        <v>279</v>
      </c>
      <c r="F69" t="e">
        <f>IF(+#REF!="","",+#REF!)</f>
        <v>#REF!</v>
      </c>
    </row>
    <row r="70" spans="2:6" ht="96" x14ac:dyDescent="0.15">
      <c r="B70" s="14" t="s">
        <v>67</v>
      </c>
      <c r="C70" s="25"/>
      <c r="D70" s="11"/>
      <c r="E70" s="12" t="s">
        <v>280</v>
      </c>
      <c r="F70" t="e">
        <f>IF(+#REF!="","",+#REF!)</f>
        <v>#REF!</v>
      </c>
    </row>
    <row r="71" spans="2:6" x14ac:dyDescent="0.15">
      <c r="B71" s="9" t="s">
        <v>170</v>
      </c>
      <c r="C71" s="24" t="s">
        <v>187</v>
      </c>
      <c r="D71" s="6"/>
      <c r="E71" s="12" t="s">
        <v>281</v>
      </c>
      <c r="F71" t="e">
        <f>IF(+#REF!="","",+#REF!)</f>
        <v>#REF!</v>
      </c>
    </row>
    <row r="72" spans="2:6" x14ac:dyDescent="0.15">
      <c r="B72" s="5" t="s">
        <v>50</v>
      </c>
      <c r="C72" s="24" t="s">
        <v>188</v>
      </c>
      <c r="D72" s="6"/>
      <c r="E72" s="12" t="s">
        <v>282</v>
      </c>
      <c r="F72" t="e">
        <f>IF(+#REF!="","",+#REF!)</f>
        <v>#REF!</v>
      </c>
    </row>
    <row r="73" spans="2:6" x14ac:dyDescent="0.15">
      <c r="B73" s="10" t="s">
        <v>51</v>
      </c>
      <c r="C73" s="24" t="s">
        <v>189</v>
      </c>
      <c r="D73" s="11"/>
      <c r="E73" s="12"/>
      <c r="F73" t="e">
        <f>IF(+#REF!="","",+#REF!)</f>
        <v>#REF!</v>
      </c>
    </row>
    <row r="74" spans="2:6" x14ac:dyDescent="0.15">
      <c r="B74" s="5" t="s">
        <v>52</v>
      </c>
      <c r="C74" s="24" t="s">
        <v>190</v>
      </c>
      <c r="D74" s="6"/>
      <c r="E74" s="12"/>
      <c r="F74" t="e">
        <f>IF(+#REF!="","",+#REF!)</f>
        <v>#REF!</v>
      </c>
    </row>
    <row r="75" spans="2:6" x14ac:dyDescent="0.15">
      <c r="B75" s="9" t="s">
        <v>171</v>
      </c>
      <c r="C75" s="24" t="s">
        <v>191</v>
      </c>
      <c r="D75" s="11"/>
      <c r="F75" t="e">
        <f>IF(+#REF!="","",+#REF!)</f>
        <v>#REF!</v>
      </c>
    </row>
    <row r="76" spans="2:6" x14ac:dyDescent="0.15">
      <c r="B76" s="5" t="s">
        <v>53</v>
      </c>
      <c r="C76" s="24" t="s">
        <v>192</v>
      </c>
      <c r="E76" s="27" t="s">
        <v>330</v>
      </c>
      <c r="F76" t="e">
        <f>IF(+#REF!="","",+#REF!)</f>
        <v>#REF!</v>
      </c>
    </row>
    <row r="77" spans="2:6" x14ac:dyDescent="0.15">
      <c r="B77" s="10" t="s">
        <v>54</v>
      </c>
      <c r="C77" s="24" t="s">
        <v>193</v>
      </c>
    </row>
    <row r="78" spans="2:6" x14ac:dyDescent="0.15">
      <c r="B78" s="4" t="s">
        <v>172</v>
      </c>
      <c r="C78" s="24" t="s">
        <v>194</v>
      </c>
    </row>
    <row r="79" spans="2:6" x14ac:dyDescent="0.15">
      <c r="B79" s="10" t="s">
        <v>55</v>
      </c>
      <c r="C79" s="24" t="s">
        <v>195</v>
      </c>
    </row>
    <row r="80" spans="2:6" x14ac:dyDescent="0.15">
      <c r="B80" s="5" t="s">
        <v>56</v>
      </c>
      <c r="C80" s="24" t="s">
        <v>196</v>
      </c>
    </row>
    <row r="81" spans="2:3" x14ac:dyDescent="0.15">
      <c r="B81" s="10" t="s">
        <v>57</v>
      </c>
      <c r="C81" s="24" t="s">
        <v>197</v>
      </c>
    </row>
    <row r="82" spans="2:3" ht="24" x14ac:dyDescent="0.15">
      <c r="B82" s="14" t="s">
        <v>58</v>
      </c>
      <c r="C82" s="24" t="s">
        <v>198</v>
      </c>
    </row>
    <row r="83" spans="2:3" x14ac:dyDescent="0.15">
      <c r="B83" s="9" t="s">
        <v>173</v>
      </c>
      <c r="C83" s="24" t="s">
        <v>199</v>
      </c>
    </row>
    <row r="84" spans="2:3" x14ac:dyDescent="0.15">
      <c r="B84" s="5" t="s">
        <v>59</v>
      </c>
      <c r="C84" s="24" t="s">
        <v>200</v>
      </c>
    </row>
    <row r="85" spans="2:3" x14ac:dyDescent="0.15">
      <c r="B85" s="10" t="s">
        <v>77</v>
      </c>
      <c r="C85" s="24" t="s">
        <v>201</v>
      </c>
    </row>
    <row r="86" spans="2:3" ht="24" x14ac:dyDescent="0.15">
      <c r="B86" s="14" t="s">
        <v>60</v>
      </c>
      <c r="C86" s="24" t="s">
        <v>202</v>
      </c>
    </row>
    <row r="87" spans="2:3" x14ac:dyDescent="0.15">
      <c r="B87" s="10" t="s">
        <v>61</v>
      </c>
      <c r="C87" s="24" t="s">
        <v>203</v>
      </c>
    </row>
    <row r="88" spans="2:3" x14ac:dyDescent="0.15">
      <c r="B88" s="14" t="s">
        <v>62</v>
      </c>
      <c r="C88" s="24" t="s">
        <v>204</v>
      </c>
    </row>
    <row r="89" spans="2:3" x14ac:dyDescent="0.15">
      <c r="B89" s="9" t="s">
        <v>174</v>
      </c>
      <c r="C89" s="24" t="s">
        <v>205</v>
      </c>
    </row>
    <row r="90" spans="2:3" ht="25.5" customHeight="1" x14ac:dyDescent="0.15">
      <c r="B90" s="14" t="s">
        <v>63</v>
      </c>
      <c r="C90" s="24" t="s">
        <v>206</v>
      </c>
    </row>
    <row r="91" spans="2:3" ht="24" x14ac:dyDescent="0.15">
      <c r="B91" s="16" t="s">
        <v>64</v>
      </c>
      <c r="C91" s="24" t="s">
        <v>207</v>
      </c>
    </row>
    <row r="92" spans="2:3" ht="36" x14ac:dyDescent="0.15">
      <c r="B92" s="14" t="s">
        <v>66</v>
      </c>
      <c r="C92" s="24" t="s">
        <v>208</v>
      </c>
    </row>
    <row r="93" spans="2:3" ht="24" x14ac:dyDescent="0.15">
      <c r="B93" s="16" t="s">
        <v>65</v>
      </c>
      <c r="C93" s="24" t="s">
        <v>209</v>
      </c>
    </row>
    <row r="94" spans="2:3" x14ac:dyDescent="0.15">
      <c r="B94" s="1"/>
      <c r="C94" s="24" t="s">
        <v>210</v>
      </c>
    </row>
    <row r="95" spans="2:3" x14ac:dyDescent="0.15">
      <c r="C95" s="24" t="s">
        <v>211</v>
      </c>
    </row>
    <row r="96" spans="2:3" x14ac:dyDescent="0.15">
      <c r="C96" s="24" t="s">
        <v>212</v>
      </c>
    </row>
    <row r="97" spans="3:3" x14ac:dyDescent="0.15">
      <c r="C97" s="24" t="s">
        <v>213</v>
      </c>
    </row>
    <row r="98" spans="3:3" x14ac:dyDescent="0.15">
      <c r="C98" s="24" t="s">
        <v>214</v>
      </c>
    </row>
    <row r="99" spans="3:3" x14ac:dyDescent="0.15">
      <c r="C99" s="24" t="s">
        <v>215</v>
      </c>
    </row>
    <row r="100" spans="3:3" x14ac:dyDescent="0.15">
      <c r="C100" s="24" t="s">
        <v>216</v>
      </c>
    </row>
    <row r="101" spans="3:3" x14ac:dyDescent="0.15">
      <c r="C101" s="24" t="s">
        <v>217</v>
      </c>
    </row>
    <row r="102" spans="3:3" x14ac:dyDescent="0.15">
      <c r="C102" s="24" t="s">
        <v>218</v>
      </c>
    </row>
    <row r="103" spans="3:3" x14ac:dyDescent="0.15">
      <c r="C103" s="24"/>
    </row>
    <row r="104" spans="3:3" x14ac:dyDescent="0.15">
      <c r="C104" s="24"/>
    </row>
    <row r="105" spans="3:3" x14ac:dyDescent="0.15">
      <c r="C105" s="24"/>
    </row>
    <row r="106" spans="3:3" x14ac:dyDescent="0.15">
      <c r="C106" s="24"/>
    </row>
    <row r="107" spans="3:3" x14ac:dyDescent="0.15">
      <c r="C107" s="24"/>
    </row>
    <row r="108" spans="3:3" x14ac:dyDescent="0.15">
      <c r="C108" s="24"/>
    </row>
    <row r="109" spans="3:3" x14ac:dyDescent="0.15">
      <c r="C109" s="24"/>
    </row>
    <row r="110" spans="3:3" x14ac:dyDescent="0.15">
      <c r="C110" s="24"/>
    </row>
  </sheetData>
  <sheetProtection algorithmName="SHA-512" hashValue="TW1cRyt1aCq1xANIttqB3xwKGjHYXMDZGvynBoXzmyw8mkbZtDr9ipja0uCD6pfT7S59SrTc9F9v3vpZ7JwODw==" saltValue="oyFhciZ9cyUT18UmqVfOgA==" spinCount="100000" sheet="1" objects="1" scenarios="1" selectLockedCells="1" selectUn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6" tint="-0.249977111117893"/>
    <pageSetUpPr fitToPage="1"/>
  </sheetPr>
  <dimension ref="A2:D22"/>
  <sheetViews>
    <sheetView topLeftCell="A8" workbookViewId="0">
      <selection activeCell="B28" sqref="B28"/>
    </sheetView>
  </sheetViews>
  <sheetFormatPr baseColWidth="10" defaultRowHeight="13" x14ac:dyDescent="0.15"/>
  <cols>
    <col min="1" max="1" width="23.5" customWidth="1"/>
    <col min="2" max="2" width="34.1640625" customWidth="1"/>
    <col min="3" max="3" width="34.5" customWidth="1"/>
  </cols>
  <sheetData>
    <row r="2" spans="1:4" ht="16" x14ac:dyDescent="0.15">
      <c r="A2" s="159" t="s">
        <v>449</v>
      </c>
      <c r="B2" s="159"/>
      <c r="C2" s="159"/>
    </row>
    <row r="3" spans="1:4" ht="17" thickBot="1" x14ac:dyDescent="0.2">
      <c r="A3" s="28"/>
    </row>
    <row r="4" spans="1:4" ht="22" customHeight="1" thickBot="1" x14ac:dyDescent="0.2">
      <c r="A4" s="160" t="s">
        <v>450</v>
      </c>
      <c r="B4" s="161"/>
      <c r="C4" s="162"/>
    </row>
    <row r="5" spans="1:4" ht="19.25" customHeight="1" thickBot="1" x14ac:dyDescent="0.2">
      <c r="A5" s="96"/>
      <c r="B5" s="163" t="s">
        <v>451</v>
      </c>
      <c r="C5" s="164"/>
    </row>
    <row r="6" spans="1:4" ht="16.75" customHeight="1" thickBot="1" x14ac:dyDescent="0.2">
      <c r="A6" s="96" t="s">
        <v>452</v>
      </c>
      <c r="B6" s="97" t="s">
        <v>331</v>
      </c>
      <c r="C6" s="97" t="s">
        <v>453</v>
      </c>
    </row>
    <row r="7" spans="1:4" ht="31.75" customHeight="1" thickBot="1" x14ac:dyDescent="0.2">
      <c r="A7" s="155" t="s">
        <v>454</v>
      </c>
      <c r="B7" s="165" t="s">
        <v>455</v>
      </c>
      <c r="C7" s="166"/>
    </row>
    <row r="8" spans="1:4" ht="47.25" customHeight="1" x14ac:dyDescent="0.15">
      <c r="A8" s="156"/>
      <c r="B8" s="98" t="s">
        <v>488</v>
      </c>
      <c r="C8" s="99" t="s">
        <v>489</v>
      </c>
    </row>
    <row r="9" spans="1:4" ht="34.75" customHeight="1" x14ac:dyDescent="0.15">
      <c r="A9" s="156"/>
      <c r="B9" s="98" t="s">
        <v>490</v>
      </c>
      <c r="C9" s="98" t="s">
        <v>492</v>
      </c>
    </row>
    <row r="10" spans="1:4" ht="38" customHeight="1" thickBot="1" x14ac:dyDescent="0.2">
      <c r="A10" s="156"/>
      <c r="B10" s="98" t="s">
        <v>491</v>
      </c>
      <c r="C10" s="98" t="s">
        <v>493</v>
      </c>
    </row>
    <row r="11" spans="1:4" ht="56.75" customHeight="1" x14ac:dyDescent="0.15">
      <c r="A11" s="100"/>
      <c r="B11" s="167" t="s">
        <v>528</v>
      </c>
      <c r="C11" s="167" t="s">
        <v>527</v>
      </c>
    </row>
    <row r="12" spans="1:4" ht="13.25" customHeight="1" thickBot="1" x14ac:dyDescent="0.2">
      <c r="A12" s="101"/>
      <c r="B12" s="168"/>
      <c r="C12" s="168"/>
    </row>
    <row r="13" spans="1:4" ht="32.75" customHeight="1" x14ac:dyDescent="0.15">
      <c r="A13" s="102" t="s">
        <v>456</v>
      </c>
      <c r="B13" s="103" t="s">
        <v>457</v>
      </c>
      <c r="C13" s="103"/>
    </row>
    <row r="14" spans="1:4" ht="41.75" customHeight="1" x14ac:dyDescent="0.15">
      <c r="A14" s="104"/>
      <c r="B14" s="105" t="s">
        <v>458</v>
      </c>
      <c r="C14" s="103" t="s">
        <v>459</v>
      </c>
    </row>
    <row r="15" spans="1:4" ht="41.75" customHeight="1" thickBot="1" x14ac:dyDescent="0.2">
      <c r="A15" s="104"/>
      <c r="B15" s="106" t="s">
        <v>460</v>
      </c>
      <c r="C15" s="107"/>
    </row>
    <row r="16" spans="1:4" ht="55.75" customHeight="1" thickBot="1" x14ac:dyDescent="0.2">
      <c r="A16" s="108" t="s">
        <v>461</v>
      </c>
      <c r="B16" s="109" t="s">
        <v>462</v>
      </c>
      <c r="C16" s="110" t="s">
        <v>498</v>
      </c>
      <c r="D16" s="101"/>
    </row>
    <row r="17" spans="1:3" ht="30" customHeight="1" thickBot="1" x14ac:dyDescent="0.2">
      <c r="A17" s="96" t="s">
        <v>463</v>
      </c>
      <c r="B17" s="111"/>
      <c r="C17" s="109" t="s">
        <v>464</v>
      </c>
    </row>
    <row r="18" spans="1:3" ht="25.25" customHeight="1" thickBot="1" x14ac:dyDescent="0.2">
      <c r="A18" s="155" t="s">
        <v>465</v>
      </c>
      <c r="B18" s="157" t="s">
        <v>466</v>
      </c>
      <c r="C18" s="157" t="s">
        <v>466</v>
      </c>
    </row>
    <row r="19" spans="1:3" ht="19" hidden="1" customHeight="1" thickBot="1" x14ac:dyDescent="0.2">
      <c r="A19" s="156"/>
      <c r="B19" s="158"/>
      <c r="C19" s="158"/>
    </row>
    <row r="20" spans="1:3" s="115" customFormat="1" ht="43" thickBot="1" x14ac:dyDescent="0.2">
      <c r="A20" s="112" t="s">
        <v>467</v>
      </c>
      <c r="B20" s="113" t="s">
        <v>468</v>
      </c>
      <c r="C20" s="114" t="s">
        <v>469</v>
      </c>
    </row>
    <row r="21" spans="1:3" s="115" customFormat="1" ht="16" x14ac:dyDescent="0.15">
      <c r="A21" s="116"/>
      <c r="B21" s="117"/>
      <c r="C21" s="118"/>
    </row>
    <row r="22" spans="1:3" ht="32" customHeight="1" x14ac:dyDescent="0.15">
      <c r="A22" s="152" t="s">
        <v>532</v>
      </c>
      <c r="B22" s="153"/>
      <c r="C22" s="154"/>
    </row>
  </sheetData>
  <mergeCells count="11">
    <mergeCell ref="A22:C22"/>
    <mergeCell ref="A18:A19"/>
    <mergeCell ref="B18:B19"/>
    <mergeCell ref="C18:C19"/>
    <mergeCell ref="A2:C2"/>
    <mergeCell ref="A4:C4"/>
    <mergeCell ref="B5:C5"/>
    <mergeCell ref="A7:A10"/>
    <mergeCell ref="B7:C7"/>
    <mergeCell ref="B11:B12"/>
    <mergeCell ref="C11:C12"/>
  </mergeCells>
  <pageMargins left="0.7" right="0.7" top="0.75" bottom="0.75" header="0.3" footer="0.3"/>
  <pageSetup paperSize="9" scale="89" orientation="portrait" horizontalDpi="4294967293" verticalDpi="4294967293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7" tint="-0.249977111117893"/>
    <pageSetUpPr fitToPage="1"/>
  </sheetPr>
  <dimension ref="A2:C17"/>
  <sheetViews>
    <sheetView workbookViewId="0">
      <selection activeCell="G26" sqref="G26"/>
    </sheetView>
  </sheetViews>
  <sheetFormatPr baseColWidth="10" defaultRowHeight="13" x14ac:dyDescent="0.15"/>
  <cols>
    <col min="1" max="1" width="23.5" customWidth="1"/>
    <col min="2" max="2" width="34.1640625" customWidth="1"/>
    <col min="3" max="3" width="34.5" customWidth="1"/>
  </cols>
  <sheetData>
    <row r="2" spans="1:3" ht="16" x14ac:dyDescent="0.15">
      <c r="A2" s="159" t="s">
        <v>449</v>
      </c>
      <c r="B2" s="159"/>
      <c r="C2" s="159"/>
    </row>
    <row r="3" spans="1:3" ht="16" x14ac:dyDescent="0.15">
      <c r="A3" s="28"/>
    </row>
    <row r="4" spans="1:3" ht="22" customHeight="1" x14ac:dyDescent="0.15">
      <c r="A4" s="170" t="s">
        <v>470</v>
      </c>
      <c r="B4" s="170"/>
      <c r="C4" s="170"/>
    </row>
    <row r="5" spans="1:3" ht="19.25" customHeight="1" x14ac:dyDescent="0.15">
      <c r="A5" s="119"/>
      <c r="B5" s="171" t="s">
        <v>451</v>
      </c>
      <c r="C5" s="171"/>
    </row>
    <row r="6" spans="1:3" ht="16.75" customHeight="1" x14ac:dyDescent="0.15">
      <c r="A6" s="120" t="s">
        <v>452</v>
      </c>
      <c r="B6" s="121" t="s">
        <v>331</v>
      </c>
      <c r="C6" s="121" t="s">
        <v>453</v>
      </c>
    </row>
    <row r="7" spans="1:3" ht="31.75" customHeight="1" x14ac:dyDescent="0.15">
      <c r="A7" s="172" t="s">
        <v>454</v>
      </c>
      <c r="B7" s="173" t="s">
        <v>455</v>
      </c>
      <c r="C7" s="173"/>
    </row>
    <row r="8" spans="1:3" ht="39.5" customHeight="1" x14ac:dyDescent="0.15">
      <c r="A8" s="172"/>
      <c r="B8" s="122" t="s">
        <v>486</v>
      </c>
      <c r="C8" s="122" t="s">
        <v>484</v>
      </c>
    </row>
    <row r="9" spans="1:3" ht="34.75" customHeight="1" x14ac:dyDescent="0.15">
      <c r="A9" s="172"/>
      <c r="B9" s="123" t="s">
        <v>487</v>
      </c>
      <c r="C9" s="174" t="s">
        <v>485</v>
      </c>
    </row>
    <row r="10" spans="1:3" ht="14.75" customHeight="1" x14ac:dyDescent="0.15">
      <c r="A10" s="172"/>
      <c r="B10" s="124"/>
      <c r="C10" s="175"/>
    </row>
    <row r="11" spans="1:3" ht="56.75" customHeight="1" x14ac:dyDescent="0.15">
      <c r="A11" s="125"/>
      <c r="B11" s="169" t="s">
        <v>471</v>
      </c>
      <c r="C11" s="169" t="s">
        <v>529</v>
      </c>
    </row>
    <row r="12" spans="1:3" ht="25" customHeight="1" x14ac:dyDescent="0.15">
      <c r="A12" s="126"/>
      <c r="B12" s="169"/>
      <c r="C12" s="169"/>
    </row>
    <row r="13" spans="1:3" ht="26" customHeight="1" x14ac:dyDescent="0.15">
      <c r="A13" s="125" t="s">
        <v>456</v>
      </c>
      <c r="B13" s="127" t="s">
        <v>530</v>
      </c>
      <c r="C13" s="127" t="s">
        <v>459</v>
      </c>
    </row>
    <row r="14" spans="1:3" ht="74.25" customHeight="1" x14ac:dyDescent="0.15">
      <c r="A14" s="120" t="s">
        <v>461</v>
      </c>
      <c r="B14" s="128" t="s">
        <v>515</v>
      </c>
      <c r="C14" s="128" t="s">
        <v>472</v>
      </c>
    </row>
    <row r="15" spans="1:3" ht="30" customHeight="1" x14ac:dyDescent="0.15">
      <c r="A15" s="120" t="s">
        <v>463</v>
      </c>
      <c r="B15" s="128"/>
      <c r="C15" s="128" t="s">
        <v>464</v>
      </c>
    </row>
    <row r="16" spans="1:3" ht="19" customHeight="1" x14ac:dyDescent="0.15">
      <c r="A16" s="120" t="s">
        <v>465</v>
      </c>
      <c r="B16" s="149" t="s">
        <v>466</v>
      </c>
      <c r="C16" s="149" t="s">
        <v>466</v>
      </c>
    </row>
    <row r="17" spans="1:3" s="115" customFormat="1" ht="45" x14ac:dyDescent="0.15">
      <c r="A17" s="129" t="s">
        <v>467</v>
      </c>
      <c r="B17" s="147" t="s">
        <v>473</v>
      </c>
      <c r="C17" s="148" t="s">
        <v>469</v>
      </c>
    </row>
  </sheetData>
  <mergeCells count="8">
    <mergeCell ref="B11:B12"/>
    <mergeCell ref="C11:C12"/>
    <mergeCell ref="A2:C2"/>
    <mergeCell ref="A4:C4"/>
    <mergeCell ref="B5:C5"/>
    <mergeCell ref="A7:A10"/>
    <mergeCell ref="B7:C7"/>
    <mergeCell ref="C9:C10"/>
  </mergeCells>
  <pageMargins left="0.7" right="0.7" top="0.75" bottom="0.75" header="0.3" footer="0.3"/>
  <pageSetup paperSize="9" scale="89" orientation="portrait" horizontalDpi="4294967293" verticalDpi="4294967293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theme="5" tint="-0.249977111117893"/>
  </sheetPr>
  <dimension ref="A2:B25"/>
  <sheetViews>
    <sheetView topLeftCell="A2" workbookViewId="0">
      <selection activeCell="A25" sqref="A25:B25"/>
    </sheetView>
  </sheetViews>
  <sheetFormatPr baseColWidth="10" defaultRowHeight="13" x14ac:dyDescent="0.15"/>
  <cols>
    <col min="1" max="1" width="26.5" customWidth="1"/>
    <col min="2" max="2" width="58" customWidth="1"/>
  </cols>
  <sheetData>
    <row r="2" spans="1:2" ht="12" customHeight="1" x14ac:dyDescent="0.15">
      <c r="A2" s="159" t="s">
        <v>449</v>
      </c>
      <c r="B2" s="159"/>
    </row>
    <row r="3" spans="1:2" ht="14" thickBot="1" x14ac:dyDescent="0.2"/>
    <row r="4" spans="1:2" ht="31" customHeight="1" thickBot="1" x14ac:dyDescent="0.2">
      <c r="A4" s="183" t="s">
        <v>474</v>
      </c>
      <c r="B4" s="184"/>
    </row>
    <row r="5" spans="1:2" ht="16" customHeight="1" x14ac:dyDescent="0.15">
      <c r="A5" s="185" t="s">
        <v>452</v>
      </c>
      <c r="B5" s="186" t="s">
        <v>331</v>
      </c>
    </row>
    <row r="6" spans="1:2" x14ac:dyDescent="0.15">
      <c r="A6" s="176"/>
      <c r="B6" s="187"/>
    </row>
    <row r="7" spans="1:2" ht="3.5" customHeight="1" thickBot="1" x14ac:dyDescent="0.2">
      <c r="A7" s="177"/>
      <c r="B7" s="188"/>
    </row>
    <row r="8" spans="1:2" ht="16" customHeight="1" thickBot="1" x14ac:dyDescent="0.2">
      <c r="A8" s="185" t="s">
        <v>454</v>
      </c>
      <c r="B8" s="189" t="s">
        <v>475</v>
      </c>
    </row>
    <row r="9" spans="1:2" ht="14.75" customHeight="1" thickBot="1" x14ac:dyDescent="0.2">
      <c r="A9" s="176"/>
      <c r="B9" s="189"/>
    </row>
    <row r="10" spans="1:2" ht="12.5" hidden="1" customHeight="1" thickBot="1" x14ac:dyDescent="0.2">
      <c r="A10" s="176"/>
      <c r="B10" s="189"/>
    </row>
    <row r="11" spans="1:2" ht="22" customHeight="1" x14ac:dyDescent="0.15">
      <c r="A11" s="176"/>
      <c r="B11" s="130" t="s">
        <v>476</v>
      </c>
    </row>
    <row r="12" spans="1:2" x14ac:dyDescent="0.15">
      <c r="A12" s="176"/>
      <c r="B12" s="131" t="s">
        <v>494</v>
      </c>
    </row>
    <row r="13" spans="1:2" x14ac:dyDescent="0.15">
      <c r="A13" s="176"/>
      <c r="B13" s="131" t="s">
        <v>495</v>
      </c>
    </row>
    <row r="14" spans="1:2" ht="26" x14ac:dyDescent="0.15">
      <c r="A14" s="176"/>
      <c r="B14" s="131" t="s">
        <v>496</v>
      </c>
    </row>
    <row r="15" spans="1:2" ht="16" customHeight="1" thickBot="1" x14ac:dyDescent="0.2">
      <c r="A15" s="177"/>
      <c r="B15" s="132" t="s">
        <v>497</v>
      </c>
    </row>
    <row r="16" spans="1:2" ht="12" customHeight="1" x14ac:dyDescent="0.15">
      <c r="A16" s="176" t="s">
        <v>456</v>
      </c>
      <c r="B16" s="178" t="s">
        <v>477</v>
      </c>
    </row>
    <row r="17" spans="1:2" ht="46.75" customHeight="1" thickBot="1" x14ac:dyDescent="0.2">
      <c r="A17" s="177"/>
      <c r="B17" s="179"/>
    </row>
    <row r="18" spans="1:2" ht="43" thickBot="1" x14ac:dyDescent="0.2">
      <c r="A18" s="36" t="s">
        <v>461</v>
      </c>
      <c r="B18" s="133" t="s">
        <v>478</v>
      </c>
    </row>
    <row r="19" spans="1:2" ht="29" customHeight="1" thickBot="1" x14ac:dyDescent="0.2">
      <c r="A19" s="36" t="s">
        <v>463</v>
      </c>
      <c r="B19" s="134" t="s">
        <v>464</v>
      </c>
    </row>
    <row r="20" spans="1:2" ht="25.25" customHeight="1" thickBot="1" x14ac:dyDescent="0.25">
      <c r="A20" s="135" t="s">
        <v>465</v>
      </c>
      <c r="B20" s="136" t="s">
        <v>479</v>
      </c>
    </row>
    <row r="21" spans="1:2" ht="14" x14ac:dyDescent="0.15">
      <c r="A21" s="180" t="s">
        <v>467</v>
      </c>
      <c r="B21" s="137" t="s">
        <v>480</v>
      </c>
    </row>
    <row r="22" spans="1:2" ht="15" thickBot="1" x14ac:dyDescent="0.2">
      <c r="A22" s="177"/>
      <c r="B22" s="138" t="s">
        <v>481</v>
      </c>
    </row>
    <row r="24" spans="1:2" ht="28" customHeight="1" x14ac:dyDescent="0.15">
      <c r="A24" s="181" t="s">
        <v>482</v>
      </c>
      <c r="B24" s="181"/>
    </row>
    <row r="25" spans="1:2" ht="45" customHeight="1" x14ac:dyDescent="0.15">
      <c r="A25" s="182" t="s">
        <v>483</v>
      </c>
      <c r="B25" s="182"/>
    </row>
  </sheetData>
  <mergeCells count="11">
    <mergeCell ref="A2:B2"/>
    <mergeCell ref="A4:B4"/>
    <mergeCell ref="A5:A7"/>
    <mergeCell ref="B5:B7"/>
    <mergeCell ref="A8:A15"/>
    <mergeCell ref="B8:B10"/>
    <mergeCell ref="A16:A17"/>
    <mergeCell ref="B16:B17"/>
    <mergeCell ref="A21:A22"/>
    <mergeCell ref="A24:B24"/>
    <mergeCell ref="A25:B25"/>
  </mergeCells>
  <pageMargins left="0.7" right="0.7" top="0.75" bottom="0.75" header="0.3" footer="0.3"/>
  <pageSetup paperSize="9" orientation="portrait" horizontalDpi="4294967293" verticalDpi="4294967293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theme="4" tint="0.79998168889431442"/>
    <pageSetUpPr fitToPage="1"/>
  </sheetPr>
  <dimension ref="A4:H45"/>
  <sheetViews>
    <sheetView tabSelected="1" topLeftCell="A9" zoomScale="70" zoomScaleNormal="70" workbookViewId="0">
      <selection activeCell="K8" sqref="K8"/>
    </sheetView>
  </sheetViews>
  <sheetFormatPr baseColWidth="10" defaultRowHeight="13" x14ac:dyDescent="0.15"/>
  <cols>
    <col min="1" max="1" width="18.5" customWidth="1"/>
    <col min="2" max="2" width="50.83203125" customWidth="1"/>
    <col min="3" max="3" width="3.83203125" customWidth="1"/>
    <col min="5" max="5" width="4.5" customWidth="1"/>
    <col min="6" max="6" width="11.5" customWidth="1"/>
    <col min="7" max="7" width="6.5" customWidth="1"/>
    <col min="8" max="8" width="7.5" customWidth="1"/>
  </cols>
  <sheetData>
    <row r="4" spans="1:8" ht="34" thickBot="1" x14ac:dyDescent="0.2">
      <c r="A4" s="31"/>
    </row>
    <row r="5" spans="1:8" ht="33" x14ac:dyDescent="0.15">
      <c r="A5" s="31"/>
      <c r="D5" s="190" t="s">
        <v>331</v>
      </c>
      <c r="E5" s="191"/>
      <c r="F5" s="192"/>
    </row>
    <row r="6" spans="1:8" ht="34" thickBot="1" x14ac:dyDescent="0.2">
      <c r="A6" s="31"/>
      <c r="D6" s="190"/>
      <c r="E6" s="193"/>
      <c r="F6" s="194"/>
    </row>
    <row r="9" spans="1:8" ht="70" customHeight="1" x14ac:dyDescent="0.15">
      <c r="B9" s="198" t="s">
        <v>340</v>
      </c>
      <c r="C9" s="198"/>
      <c r="D9" s="198"/>
      <c r="E9" s="198"/>
      <c r="F9" s="198"/>
      <c r="G9" s="198"/>
    </row>
    <row r="10" spans="1:8" ht="15.5" customHeight="1" x14ac:dyDescent="0.15">
      <c r="A10" s="28"/>
      <c r="D10" s="31"/>
    </row>
    <row r="11" spans="1:8" ht="28.25" customHeight="1" x14ac:dyDescent="0.15">
      <c r="B11" s="199" t="s">
        <v>345</v>
      </c>
      <c r="C11" s="199"/>
      <c r="D11" s="199"/>
      <c r="E11" s="199"/>
      <c r="F11" s="199"/>
      <c r="G11" s="199"/>
      <c r="H11" s="55"/>
    </row>
    <row r="12" spans="1:8" ht="18" x14ac:dyDescent="0.2">
      <c r="B12" s="56" t="s">
        <v>513</v>
      </c>
      <c r="D12" s="30"/>
    </row>
    <row r="13" spans="1:8" ht="16" x14ac:dyDescent="0.15">
      <c r="A13" s="32"/>
    </row>
    <row r="14" spans="1:8" ht="16" x14ac:dyDescent="0.15">
      <c r="A14" s="33" t="s">
        <v>335</v>
      </c>
    </row>
    <row r="15" spans="1:8" ht="16" x14ac:dyDescent="0.15">
      <c r="A15" s="32" t="s">
        <v>336</v>
      </c>
    </row>
    <row r="16" spans="1:8" ht="16" x14ac:dyDescent="0.15">
      <c r="A16" s="32" t="s">
        <v>337</v>
      </c>
    </row>
    <row r="17" spans="1:7" ht="17" thickBot="1" x14ac:dyDescent="0.2">
      <c r="A17" s="28"/>
    </row>
    <row r="18" spans="1:7" ht="33.5" customHeight="1" thickBot="1" x14ac:dyDescent="0.2">
      <c r="A18" s="34" t="s">
        <v>514</v>
      </c>
      <c r="D18" s="195"/>
      <c r="E18" s="196"/>
      <c r="F18" s="196"/>
      <c r="G18" s="197"/>
    </row>
    <row r="19" spans="1:7" ht="16" x14ac:dyDescent="0.15">
      <c r="A19" s="28"/>
    </row>
    <row r="20" spans="1:7" ht="16" x14ac:dyDescent="0.15">
      <c r="A20" s="28"/>
    </row>
    <row r="21" spans="1:7" ht="20" x14ac:dyDescent="0.15">
      <c r="A21" s="35" t="s">
        <v>338</v>
      </c>
    </row>
    <row r="22" spans="1:7" ht="18.5" customHeight="1" x14ac:dyDescent="0.15">
      <c r="A22" s="35"/>
      <c r="D22" s="53" t="s">
        <v>360</v>
      </c>
      <c r="E22" s="51" t="s">
        <v>363</v>
      </c>
      <c r="F22" s="53" t="s">
        <v>361</v>
      </c>
    </row>
    <row r="23" spans="1:7" ht="50" customHeight="1" x14ac:dyDescent="0.15">
      <c r="A23" s="48" t="s">
        <v>357</v>
      </c>
      <c r="B23" s="49" t="s">
        <v>353</v>
      </c>
      <c r="D23" s="51">
        <f>'grille-EP1-CF'!D20:H20</f>
        <v>0</v>
      </c>
      <c r="E23" s="53">
        <v>3</v>
      </c>
      <c r="F23" s="51">
        <f xml:space="preserve"> D23*E23</f>
        <v>0</v>
      </c>
      <c r="G23" s="54" t="s">
        <v>362</v>
      </c>
    </row>
    <row r="24" spans="1:7" ht="50" customHeight="1" x14ac:dyDescent="0.15">
      <c r="A24" s="48" t="s">
        <v>357</v>
      </c>
      <c r="B24" s="49" t="s">
        <v>354</v>
      </c>
      <c r="D24" s="51">
        <f>'grille-EP1-MP'!D19:H19</f>
        <v>0</v>
      </c>
      <c r="E24" s="53">
        <v>3</v>
      </c>
      <c r="F24" s="51">
        <f t="shared" ref="F24:F27" si="0" xml:space="preserve"> D24*E24</f>
        <v>0</v>
      </c>
      <c r="G24" s="54" t="s">
        <v>362</v>
      </c>
    </row>
    <row r="25" spans="1:7" ht="50" customHeight="1" x14ac:dyDescent="0.15">
      <c r="A25" s="52" t="s">
        <v>358</v>
      </c>
      <c r="B25" s="49" t="s">
        <v>355</v>
      </c>
      <c r="D25" s="51">
        <f>'grille EP2-CF'!D16:H16</f>
        <v>0</v>
      </c>
      <c r="E25" s="53">
        <v>2</v>
      </c>
      <c r="F25" s="51">
        <f t="shared" si="0"/>
        <v>0</v>
      </c>
      <c r="G25" s="54" t="s">
        <v>364</v>
      </c>
    </row>
    <row r="26" spans="1:7" ht="50" customHeight="1" x14ac:dyDescent="0.15">
      <c r="A26" s="52" t="s">
        <v>358</v>
      </c>
      <c r="B26" s="49" t="s">
        <v>356</v>
      </c>
      <c r="D26" s="51">
        <f>'grille-EP2-MP '!D14:H14</f>
        <v>0</v>
      </c>
      <c r="E26" s="53">
        <v>2</v>
      </c>
      <c r="F26" s="51">
        <f t="shared" si="0"/>
        <v>0</v>
      </c>
      <c r="G26" s="54" t="s">
        <v>364</v>
      </c>
    </row>
    <row r="27" spans="1:7" ht="50" customHeight="1" x14ac:dyDescent="0.15">
      <c r="A27" s="52" t="s">
        <v>359</v>
      </c>
      <c r="B27" s="49" t="s">
        <v>531</v>
      </c>
      <c r="D27" s="51">
        <f>'grille-EP3'!D21:H21</f>
        <v>0</v>
      </c>
      <c r="E27" s="53">
        <v>4</v>
      </c>
      <c r="F27" s="51">
        <f t="shared" si="0"/>
        <v>0</v>
      </c>
      <c r="G27" s="54" t="s">
        <v>365</v>
      </c>
    </row>
    <row r="28" spans="1:7" ht="21" thickBot="1" x14ac:dyDescent="0.2">
      <c r="A28" s="35"/>
    </row>
    <row r="29" spans="1:7" ht="21" thickBot="1" x14ac:dyDescent="0.2">
      <c r="A29" s="35"/>
      <c r="B29" s="57" t="s">
        <v>366</v>
      </c>
      <c r="F29" s="59">
        <f>SUM(F23:F27)</f>
        <v>0</v>
      </c>
      <c r="G29" s="58" t="s">
        <v>367</v>
      </c>
    </row>
    <row r="30" spans="1:7" ht="20" x14ac:dyDescent="0.15">
      <c r="A30" s="35"/>
    </row>
    <row r="31" spans="1:7" ht="16" x14ac:dyDescent="0.15">
      <c r="A31" s="32"/>
    </row>
    <row r="32" spans="1:7" ht="16" x14ac:dyDescent="0.15">
      <c r="A32" s="42" t="s">
        <v>346</v>
      </c>
      <c r="B32" s="43"/>
      <c r="C32" s="43"/>
      <c r="D32" s="43"/>
      <c r="E32" s="43"/>
      <c r="F32" s="43"/>
      <c r="G32" s="43"/>
    </row>
    <row r="33" spans="1:7" ht="22" customHeight="1" thickBot="1" x14ac:dyDescent="0.2">
      <c r="A33" s="43"/>
      <c r="B33" s="43"/>
      <c r="C33" s="43"/>
      <c r="D33" s="44" t="s">
        <v>341</v>
      </c>
      <c r="E33" s="44" t="s">
        <v>347</v>
      </c>
      <c r="F33" s="45"/>
      <c r="G33" s="45"/>
    </row>
    <row r="34" spans="1:7" ht="25.25" customHeight="1" thickBot="1" x14ac:dyDescent="0.2">
      <c r="A34" s="46"/>
      <c r="B34" s="43"/>
      <c r="C34" s="43"/>
      <c r="D34" s="43"/>
      <c r="E34" s="43"/>
      <c r="F34" s="45" t="s">
        <v>342</v>
      </c>
      <c r="G34" s="47">
        <f>F23+F24</f>
        <v>0</v>
      </c>
    </row>
    <row r="35" spans="1:7" ht="25.25" customHeight="1" x14ac:dyDescent="0.15">
      <c r="A35" s="32"/>
      <c r="F35" s="29"/>
      <c r="G35" s="29"/>
    </row>
    <row r="36" spans="1:7" ht="16" x14ac:dyDescent="0.15">
      <c r="A36" s="42" t="s">
        <v>348</v>
      </c>
      <c r="B36" s="43"/>
      <c r="C36" s="43"/>
      <c r="D36" s="43"/>
      <c r="E36" s="43"/>
      <c r="F36" s="43"/>
      <c r="G36" s="43"/>
    </row>
    <row r="37" spans="1:7" ht="22" customHeight="1" thickBot="1" x14ac:dyDescent="0.2">
      <c r="A37" s="43"/>
      <c r="B37" s="43"/>
      <c r="C37" s="43"/>
      <c r="D37" s="44" t="s">
        <v>349</v>
      </c>
      <c r="E37" s="44" t="s">
        <v>347</v>
      </c>
      <c r="F37" s="45"/>
      <c r="G37" s="45"/>
    </row>
    <row r="38" spans="1:7" ht="25.25" customHeight="1" thickBot="1" x14ac:dyDescent="0.2">
      <c r="A38" s="46"/>
      <c r="B38" s="43"/>
      <c r="C38" s="43"/>
      <c r="D38" s="43"/>
      <c r="E38" s="43"/>
      <c r="F38" s="45" t="s">
        <v>344</v>
      </c>
      <c r="G38" s="47">
        <f>F25+F26</f>
        <v>0</v>
      </c>
    </row>
    <row r="39" spans="1:7" ht="25.25" customHeight="1" x14ac:dyDescent="0.15">
      <c r="A39" s="32"/>
      <c r="F39" s="29"/>
      <c r="G39" s="29"/>
    </row>
    <row r="40" spans="1:7" ht="16" x14ac:dyDescent="0.15">
      <c r="A40" s="42" t="s">
        <v>350</v>
      </c>
      <c r="B40" s="43"/>
      <c r="C40" s="43"/>
      <c r="D40" s="43"/>
      <c r="E40" s="43"/>
      <c r="F40" s="43"/>
      <c r="G40" s="43"/>
    </row>
    <row r="41" spans="1:7" ht="22" customHeight="1" thickBot="1" x14ac:dyDescent="0.2">
      <c r="A41" s="43"/>
      <c r="B41" s="43"/>
      <c r="C41" s="43"/>
      <c r="D41" s="44" t="s">
        <v>351</v>
      </c>
      <c r="E41" s="44" t="s">
        <v>343</v>
      </c>
      <c r="F41" s="45"/>
      <c r="G41" s="45"/>
    </row>
    <row r="42" spans="1:7" ht="25.25" customHeight="1" thickBot="1" x14ac:dyDescent="0.2">
      <c r="A42" s="46"/>
      <c r="B42" s="43"/>
      <c r="C42" s="43"/>
      <c r="D42" s="43"/>
      <c r="E42" s="43"/>
      <c r="F42" s="45" t="s">
        <v>344</v>
      </c>
      <c r="G42" s="47">
        <f>F27</f>
        <v>0</v>
      </c>
    </row>
    <row r="43" spans="1:7" ht="25" customHeight="1" thickBot="1" x14ac:dyDescent="0.2">
      <c r="B43" s="37" t="s">
        <v>352</v>
      </c>
      <c r="C43" s="36"/>
    </row>
    <row r="44" spans="1:7" ht="16" x14ac:dyDescent="0.15">
      <c r="A44" s="32"/>
    </row>
    <row r="45" spans="1:7" x14ac:dyDescent="0.15">
      <c r="A45" s="142" t="s">
        <v>339</v>
      </c>
    </row>
  </sheetData>
  <mergeCells count="5">
    <mergeCell ref="D5:D6"/>
    <mergeCell ref="E5:F6"/>
    <mergeCell ref="D18:G18"/>
    <mergeCell ref="B9:G9"/>
    <mergeCell ref="B11:G11"/>
  </mergeCells>
  <pageMargins left="0.7" right="0.7" top="0.75" bottom="0.75" header="0.3" footer="0.3"/>
  <pageSetup paperSize="9" scale="65" orientation="portrait" horizontalDpi="4294967293" verticalDpi="4294967293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theme="6" tint="-0.249977111117893"/>
    <pageSetUpPr fitToPage="1"/>
  </sheetPr>
  <dimension ref="A2:I25"/>
  <sheetViews>
    <sheetView zoomScale="80" zoomScaleNormal="80" workbookViewId="0">
      <selection activeCell="F10" sqref="F10"/>
    </sheetView>
  </sheetViews>
  <sheetFormatPr baseColWidth="10" defaultRowHeight="13" x14ac:dyDescent="0.15"/>
  <cols>
    <col min="1" max="1" width="34.5" customWidth="1"/>
    <col min="2" max="2" width="53.1640625" customWidth="1"/>
    <col min="3" max="3" width="6.5" customWidth="1"/>
    <col min="4" max="8" width="4.5" customWidth="1"/>
    <col min="9" max="9" width="6" customWidth="1"/>
  </cols>
  <sheetData>
    <row r="2" spans="1:9" ht="38" customHeight="1" x14ac:dyDescent="0.15">
      <c r="A2" s="216" t="s">
        <v>388</v>
      </c>
      <c r="B2" s="217"/>
      <c r="C2" s="219" t="s">
        <v>448</v>
      </c>
      <c r="D2" s="220"/>
      <c r="E2" s="220"/>
      <c r="F2" s="220"/>
      <c r="G2" s="220"/>
      <c r="H2" s="221"/>
    </row>
    <row r="3" spans="1:9" ht="35" customHeight="1" x14ac:dyDescent="0.15">
      <c r="A3" s="216" t="s">
        <v>391</v>
      </c>
      <c r="B3" s="217"/>
      <c r="C3" s="216" t="s">
        <v>333</v>
      </c>
      <c r="D3" s="218"/>
      <c r="E3" s="217"/>
      <c r="F3" s="85" t="s">
        <v>368</v>
      </c>
      <c r="G3" s="86"/>
      <c r="H3" s="86"/>
    </row>
    <row r="4" spans="1:9" ht="15" thickBot="1" x14ac:dyDescent="0.2">
      <c r="A4" s="38"/>
      <c r="B4" s="38"/>
      <c r="C4" s="39"/>
      <c r="D4" s="39"/>
      <c r="E4" s="40"/>
      <c r="F4" s="41"/>
      <c r="G4" s="41"/>
      <c r="H4" s="41"/>
    </row>
    <row r="5" spans="1:9" ht="24.5" customHeight="1" thickBot="1" x14ac:dyDescent="0.2">
      <c r="A5" s="222" t="s">
        <v>444</v>
      </c>
      <c r="B5" s="222"/>
      <c r="C5" s="223"/>
      <c r="D5" s="224"/>
      <c r="E5" s="224"/>
      <c r="F5" s="224"/>
      <c r="G5" s="224"/>
      <c r="H5" s="225"/>
    </row>
    <row r="6" spans="1:9" ht="14" x14ac:dyDescent="0.15">
      <c r="A6" s="60"/>
      <c r="B6" s="75"/>
      <c r="C6" s="75"/>
      <c r="D6" s="75"/>
      <c r="E6" s="75"/>
      <c r="F6" s="75"/>
      <c r="G6" s="75"/>
      <c r="H6" s="75"/>
      <c r="I6" s="50"/>
    </row>
    <row r="7" spans="1:9" ht="35" customHeight="1" thickBot="1" x14ac:dyDescent="0.2">
      <c r="A7" s="210" t="s">
        <v>525</v>
      </c>
      <c r="B7" s="210"/>
      <c r="C7" s="210"/>
      <c r="D7" s="210"/>
      <c r="E7" s="210"/>
      <c r="F7" s="210"/>
      <c r="G7" s="210"/>
      <c r="H7" s="210"/>
      <c r="I7" s="50"/>
    </row>
    <row r="8" spans="1:9" ht="15" thickBot="1" x14ac:dyDescent="0.2">
      <c r="A8" s="61" t="s">
        <v>74</v>
      </c>
      <c r="B8" s="62" t="s">
        <v>369</v>
      </c>
      <c r="C8" s="63" t="s">
        <v>332</v>
      </c>
      <c r="D8" s="62" t="s">
        <v>370</v>
      </c>
      <c r="E8" s="62" t="s">
        <v>499</v>
      </c>
      <c r="F8" s="62" t="s">
        <v>500</v>
      </c>
      <c r="G8" s="62" t="s">
        <v>501</v>
      </c>
      <c r="H8" s="76" t="s">
        <v>502</v>
      </c>
      <c r="I8" s="50"/>
    </row>
    <row r="9" spans="1:9" ht="15" customHeight="1" x14ac:dyDescent="0.15">
      <c r="A9" s="211" t="s">
        <v>371</v>
      </c>
      <c r="B9" s="212"/>
      <c r="C9" s="212"/>
      <c r="D9" s="212"/>
      <c r="E9" s="212"/>
      <c r="F9" s="212"/>
      <c r="G9" s="212"/>
      <c r="H9" s="213"/>
      <c r="I9" s="50"/>
    </row>
    <row r="10" spans="1:9" ht="166.75" customHeight="1" x14ac:dyDescent="0.15">
      <c r="A10" s="77" t="s">
        <v>372</v>
      </c>
      <c r="B10" s="64" t="s">
        <v>373</v>
      </c>
      <c r="C10" s="65">
        <v>0.12</v>
      </c>
      <c r="D10" s="78"/>
      <c r="E10" s="78"/>
      <c r="F10" s="78"/>
      <c r="G10" s="78"/>
      <c r="H10" s="78"/>
      <c r="I10" s="67">
        <f>IF(H10&lt;&gt;"",20/20,IF(G10&lt;&gt;"",15/20,IF(F10&lt;&gt;"",8/20,IF(E10&lt;&gt;"",2/20,0))))*$C$10*20</f>
        <v>0</v>
      </c>
    </row>
    <row r="11" spans="1:9" ht="105.5" customHeight="1" x14ac:dyDescent="0.15">
      <c r="A11" s="79" t="s">
        <v>374</v>
      </c>
      <c r="B11" s="64" t="s">
        <v>375</v>
      </c>
      <c r="C11" s="65">
        <v>0.12</v>
      </c>
      <c r="D11" s="78"/>
      <c r="E11" s="78"/>
      <c r="F11" s="78"/>
      <c r="G11" s="78"/>
      <c r="H11" s="78"/>
      <c r="I11" s="67">
        <f>IF(H11&lt;&gt;"",20/20,IF(G11&lt;&gt;"",15/20,IF(F11&lt;&gt;"",8/20,IF(E11&lt;&gt;"",2/20,0))))*$C$11*20</f>
        <v>0</v>
      </c>
    </row>
    <row r="12" spans="1:9" ht="42" customHeight="1" x14ac:dyDescent="0.15">
      <c r="A12" s="79" t="s">
        <v>376</v>
      </c>
      <c r="B12" s="64" t="s">
        <v>377</v>
      </c>
      <c r="C12" s="65">
        <v>0.1</v>
      </c>
      <c r="D12" s="78"/>
      <c r="E12" s="78"/>
      <c r="F12" s="78"/>
      <c r="G12" s="78"/>
      <c r="H12" s="78"/>
      <c r="I12" s="67">
        <f>IF(H12&lt;&gt;"",20/20,IF(G12&lt;&gt;"",15/20,IF(F12&lt;&gt;"",8/20,IF(E12&lt;&gt;"",2/20,0))))*$C$12*20</f>
        <v>0</v>
      </c>
    </row>
    <row r="13" spans="1:9" ht="14" x14ac:dyDescent="0.15">
      <c r="A13" s="214" t="s">
        <v>378</v>
      </c>
      <c r="B13" s="214"/>
      <c r="C13" s="214"/>
      <c r="D13" s="214"/>
      <c r="E13" s="214"/>
      <c r="F13" s="214"/>
      <c r="G13" s="214"/>
      <c r="H13" s="214"/>
      <c r="I13" s="67"/>
    </row>
    <row r="14" spans="1:9" ht="166.25" customHeight="1" x14ac:dyDescent="0.15">
      <c r="A14" s="77" t="s">
        <v>379</v>
      </c>
      <c r="B14" s="69" t="s">
        <v>380</v>
      </c>
      <c r="C14" s="65">
        <v>0.26</v>
      </c>
      <c r="D14" s="66"/>
      <c r="E14" s="66"/>
      <c r="F14" s="66"/>
      <c r="G14" s="66"/>
      <c r="H14" s="66"/>
      <c r="I14" s="67">
        <f>IF(H14&lt;&gt;"",20/20,IF(G14&lt;&gt;"",15/20,IF(F14&lt;&gt;"",8/20,IF(E14&lt;&gt;"",2/20,0))))*$C$14*20</f>
        <v>0</v>
      </c>
    </row>
    <row r="15" spans="1:9" ht="14.75" customHeight="1" x14ac:dyDescent="0.15">
      <c r="A15" s="214" t="s">
        <v>381</v>
      </c>
      <c r="B15" s="214"/>
      <c r="C15" s="214"/>
      <c r="D15" s="214"/>
      <c r="E15" s="214"/>
      <c r="F15" s="214"/>
      <c r="G15" s="214"/>
      <c r="H15" s="214"/>
      <c r="I15" s="67"/>
    </row>
    <row r="16" spans="1:9" ht="94.25" customHeight="1" x14ac:dyDescent="0.15">
      <c r="A16" s="77" t="s">
        <v>382</v>
      </c>
      <c r="B16" s="69" t="s">
        <v>383</v>
      </c>
      <c r="C16" s="65">
        <v>0.17</v>
      </c>
      <c r="D16" s="66"/>
      <c r="E16" s="66"/>
      <c r="F16" s="66"/>
      <c r="G16" s="66"/>
      <c r="H16" s="66"/>
      <c r="I16" s="67">
        <f>IF(H16&lt;&gt;"",20/20,IF(G16&lt;&gt;"",15/20,IF(F16&lt;&gt;"",8/20,IF(E16&lt;&gt;"",2/20,0))))*$C$16*20</f>
        <v>0</v>
      </c>
    </row>
    <row r="17" spans="1:9" ht="117.5" customHeight="1" x14ac:dyDescent="0.15">
      <c r="A17" s="77" t="s">
        <v>384</v>
      </c>
      <c r="B17" s="64" t="s">
        <v>385</v>
      </c>
      <c r="C17" s="65">
        <v>0.16</v>
      </c>
      <c r="D17" s="66"/>
      <c r="E17" s="66"/>
      <c r="F17" s="66"/>
      <c r="G17" s="66"/>
      <c r="H17" s="66"/>
      <c r="I17" s="67">
        <f>IF(H17&lt;&gt;"",20/20,IF(G17&lt;&gt;"",15/20,IF(F17&lt;&gt;"",8/20,IF(E17&lt;&gt;"",2/20,0))))*$C$17*20</f>
        <v>0</v>
      </c>
    </row>
    <row r="18" spans="1:9" ht="14" x14ac:dyDescent="0.15">
      <c r="A18" s="215" t="s">
        <v>386</v>
      </c>
      <c r="B18" s="215"/>
      <c r="C18" s="215"/>
      <c r="D18" s="215"/>
      <c r="E18" s="215"/>
      <c r="F18" s="215"/>
      <c r="G18" s="215"/>
      <c r="H18" s="215"/>
      <c r="I18" s="67"/>
    </row>
    <row r="19" spans="1:9" ht="70" customHeight="1" x14ac:dyDescent="0.15">
      <c r="A19" s="205" t="s">
        <v>446</v>
      </c>
      <c r="B19" s="206"/>
      <c r="C19" s="71">
        <v>7.0000000000000007E-2</v>
      </c>
      <c r="D19" s="72"/>
      <c r="E19" s="72"/>
      <c r="F19" s="72"/>
      <c r="G19" s="72"/>
      <c r="H19" s="72"/>
      <c r="I19" s="67">
        <f>IF(H19&lt;&gt;"",20/20,IF(G19&lt;&gt;"",15/20,IF(F19&lt;&gt;"",8/20,IF(E19&lt;&gt;"",2/20,0))))*$C$19*20</f>
        <v>0</v>
      </c>
    </row>
    <row r="20" spans="1:9" ht="21.5" customHeight="1" x14ac:dyDescent="0.15">
      <c r="A20" s="81" t="s">
        <v>387</v>
      </c>
      <c r="B20" s="73" t="s">
        <v>334</v>
      </c>
      <c r="C20" s="94">
        <f>C10+C11+C12+C14+C16+C17+C19</f>
        <v>1</v>
      </c>
      <c r="D20" s="207">
        <f>SUM(I10:I19)</f>
        <v>0</v>
      </c>
      <c r="E20" s="208"/>
      <c r="F20" s="208"/>
      <c r="G20" s="208"/>
      <c r="H20" s="209"/>
      <c r="I20" s="67">
        <f>SUM(I10:L19)</f>
        <v>0</v>
      </c>
    </row>
    <row r="22" spans="1:9" ht="77.75" customHeight="1" x14ac:dyDescent="0.15">
      <c r="A22" s="200" t="s">
        <v>389</v>
      </c>
      <c r="B22" s="201"/>
      <c r="C22" s="202" t="s">
        <v>393</v>
      </c>
      <c r="D22" s="203"/>
      <c r="E22" s="203"/>
      <c r="F22" s="203"/>
      <c r="G22" s="203"/>
      <c r="H22" s="204"/>
    </row>
    <row r="24" spans="1:9" s="84" customFormat="1" ht="69" customHeight="1" x14ac:dyDescent="0.15">
      <c r="A24" s="210" t="s">
        <v>503</v>
      </c>
      <c r="B24" s="210"/>
      <c r="C24" s="210"/>
      <c r="D24" s="210"/>
      <c r="E24" s="210"/>
      <c r="F24" s="210"/>
      <c r="G24" s="210"/>
      <c r="H24" s="210"/>
      <c r="I24" s="83"/>
    </row>
    <row r="25" spans="1:9" ht="18.5" customHeight="1" x14ac:dyDescent="0.15">
      <c r="A25" s="80" t="s">
        <v>526</v>
      </c>
    </row>
  </sheetData>
  <protectedRanges>
    <protectedRange sqref="D10:H12 D14:H17 D19:H19" name="Plage1_7"/>
  </protectedRanges>
  <mergeCells count="16">
    <mergeCell ref="A3:B3"/>
    <mergeCell ref="C3:E3"/>
    <mergeCell ref="A2:B2"/>
    <mergeCell ref="C2:H2"/>
    <mergeCell ref="A5:B5"/>
    <mergeCell ref="C5:H5"/>
    <mergeCell ref="A7:H7"/>
    <mergeCell ref="A9:H9"/>
    <mergeCell ref="A13:H13"/>
    <mergeCell ref="A15:H15"/>
    <mergeCell ref="A18:H18"/>
    <mergeCell ref="A22:B22"/>
    <mergeCell ref="C22:H22"/>
    <mergeCell ref="A19:B19"/>
    <mergeCell ref="D20:H20"/>
    <mergeCell ref="A24:H24"/>
  </mergeCells>
  <pageMargins left="0.7" right="0.7" top="0.75" bottom="0.75" header="0.3" footer="0.3"/>
  <pageSetup paperSize="9" scale="70" fitToHeight="0" orientation="portrait" horizontalDpi="4294967293" verticalDpi="4294967293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theme="6" tint="-0.249977111117893"/>
    <pageSetUpPr fitToPage="1"/>
  </sheetPr>
  <dimension ref="A2:I24"/>
  <sheetViews>
    <sheetView zoomScale="80" zoomScaleNormal="80" workbookViewId="0">
      <selection activeCell="H10" sqref="H10"/>
    </sheetView>
  </sheetViews>
  <sheetFormatPr baseColWidth="10" defaultRowHeight="13" x14ac:dyDescent="0.15"/>
  <cols>
    <col min="1" max="1" width="37.5" customWidth="1"/>
    <col min="2" max="2" width="53.5" customWidth="1"/>
    <col min="3" max="3" width="6" customWidth="1"/>
    <col min="4" max="8" width="4.5" customWidth="1"/>
    <col min="9" max="9" width="6.1640625" customWidth="1"/>
  </cols>
  <sheetData>
    <row r="2" spans="1:9" ht="38" customHeight="1" x14ac:dyDescent="0.15">
      <c r="A2" s="216" t="s">
        <v>388</v>
      </c>
      <c r="B2" s="217"/>
      <c r="C2" s="219" t="s">
        <v>448</v>
      </c>
      <c r="D2" s="220"/>
      <c r="E2" s="220"/>
      <c r="F2" s="220"/>
      <c r="G2" s="220"/>
      <c r="H2" s="221"/>
    </row>
    <row r="3" spans="1:9" ht="35" customHeight="1" x14ac:dyDescent="0.15">
      <c r="A3" s="216" t="s">
        <v>392</v>
      </c>
      <c r="B3" s="217"/>
      <c r="C3" s="216" t="s">
        <v>333</v>
      </c>
      <c r="D3" s="218"/>
      <c r="E3" s="217"/>
      <c r="F3" s="85" t="s">
        <v>368</v>
      </c>
      <c r="G3" s="86"/>
      <c r="H3" s="86"/>
    </row>
    <row r="4" spans="1:9" ht="15" thickBot="1" x14ac:dyDescent="0.2">
      <c r="A4" s="38"/>
      <c r="B4" s="38"/>
      <c r="C4" s="39"/>
      <c r="D4" s="39"/>
      <c r="E4" s="40"/>
      <c r="F4" s="41"/>
      <c r="G4" s="41"/>
      <c r="H4" s="41"/>
    </row>
    <row r="5" spans="1:9" ht="24.5" customHeight="1" thickBot="1" x14ac:dyDescent="0.2">
      <c r="A5" s="222" t="s">
        <v>445</v>
      </c>
      <c r="B5" s="222"/>
      <c r="C5" s="223"/>
      <c r="D5" s="224"/>
      <c r="E5" s="224"/>
      <c r="F5" s="224"/>
      <c r="G5" s="224"/>
      <c r="H5" s="225"/>
    </row>
    <row r="6" spans="1:9" ht="14" x14ac:dyDescent="0.15">
      <c r="A6" s="60"/>
      <c r="B6" s="75"/>
      <c r="C6" s="75"/>
      <c r="D6" s="75"/>
      <c r="E6" s="75"/>
      <c r="F6" s="75"/>
      <c r="G6" s="75"/>
      <c r="H6" s="75"/>
      <c r="I6" s="50"/>
    </row>
    <row r="7" spans="1:9" ht="54.5" customHeight="1" thickBot="1" x14ac:dyDescent="0.2">
      <c r="A7" s="210" t="s">
        <v>522</v>
      </c>
      <c r="B7" s="210"/>
      <c r="C7" s="210"/>
      <c r="D7" s="210"/>
      <c r="E7" s="210"/>
      <c r="F7" s="210"/>
      <c r="G7" s="210"/>
      <c r="H7" s="210"/>
      <c r="I7" s="50"/>
    </row>
    <row r="8" spans="1:9" ht="15" thickBot="1" x14ac:dyDescent="0.2">
      <c r="A8" s="61" t="s">
        <v>74</v>
      </c>
      <c r="B8" s="62" t="s">
        <v>369</v>
      </c>
      <c r="C8" s="63" t="s">
        <v>332</v>
      </c>
      <c r="D8" s="62" t="s">
        <v>370</v>
      </c>
      <c r="E8" s="62" t="s">
        <v>499</v>
      </c>
      <c r="F8" s="62" t="s">
        <v>500</v>
      </c>
      <c r="G8" s="62" t="s">
        <v>501</v>
      </c>
      <c r="H8" s="76" t="s">
        <v>502</v>
      </c>
      <c r="I8" s="50"/>
    </row>
    <row r="9" spans="1:9" ht="15" customHeight="1" x14ac:dyDescent="0.15">
      <c r="A9" s="227" t="s">
        <v>394</v>
      </c>
      <c r="B9" s="228"/>
      <c r="C9" s="228"/>
      <c r="D9" s="228"/>
      <c r="E9" s="228"/>
      <c r="F9" s="228"/>
      <c r="G9" s="228"/>
      <c r="H9" s="229"/>
      <c r="I9" s="50"/>
    </row>
    <row r="10" spans="1:9" ht="51" customHeight="1" x14ac:dyDescent="0.15">
      <c r="A10" s="77" t="s">
        <v>395</v>
      </c>
      <c r="B10" s="64" t="s">
        <v>398</v>
      </c>
      <c r="C10" s="65">
        <v>0.12</v>
      </c>
      <c r="D10" s="78"/>
      <c r="E10" s="78"/>
      <c r="F10" s="78"/>
      <c r="G10" s="78"/>
      <c r="H10" s="78"/>
      <c r="I10" s="67">
        <f>IF(H10&lt;&gt;"",20/20,IF(G10&lt;&gt;"",15/20,IF(F10&lt;&gt;"",8/20,IF(E10&lt;&gt;"",2/20,0))))*$C$10*20</f>
        <v>0</v>
      </c>
    </row>
    <row r="11" spans="1:9" ht="90" customHeight="1" x14ac:dyDescent="0.15">
      <c r="A11" s="77" t="s">
        <v>396</v>
      </c>
      <c r="B11" s="64" t="s">
        <v>399</v>
      </c>
      <c r="C11" s="65">
        <v>0.1</v>
      </c>
      <c r="D11" s="78"/>
      <c r="E11" s="78"/>
      <c r="F11" s="78"/>
      <c r="G11" s="78"/>
      <c r="H11" s="78"/>
      <c r="I11" s="67">
        <f>IF(H11&lt;&gt;"",20/20,IF(G11&lt;&gt;"",15/20,IF(F11&lt;&gt;"",8/20,IF(E11&lt;&gt;"",2/20,0))))*$C$11*20</f>
        <v>0</v>
      </c>
    </row>
    <row r="12" spans="1:9" ht="93" customHeight="1" x14ac:dyDescent="0.15">
      <c r="A12" s="77" t="s">
        <v>397</v>
      </c>
      <c r="B12" s="64" t="s">
        <v>400</v>
      </c>
      <c r="C12" s="65">
        <v>0.11</v>
      </c>
      <c r="D12" s="78"/>
      <c r="E12" s="78"/>
      <c r="F12" s="78"/>
      <c r="G12" s="78"/>
      <c r="H12" s="78"/>
      <c r="I12" s="67">
        <f>IF(H12&lt;&gt;"",20/20,IF(G12&lt;&gt;"",15/20,IF(F12&lt;&gt;"",8/20,IF(E12&lt;&gt;"",2/20,0))))*$C$12*20</f>
        <v>0</v>
      </c>
    </row>
    <row r="13" spans="1:9" ht="14" x14ac:dyDescent="0.15">
      <c r="A13" s="214" t="s">
        <v>401</v>
      </c>
      <c r="B13" s="214"/>
      <c r="C13" s="214"/>
      <c r="D13" s="214"/>
      <c r="E13" s="214"/>
      <c r="F13" s="214"/>
      <c r="G13" s="214"/>
      <c r="H13" s="214"/>
      <c r="I13" s="67"/>
    </row>
    <row r="14" spans="1:9" ht="208.25" customHeight="1" x14ac:dyDescent="0.15">
      <c r="A14" s="77" t="s">
        <v>402</v>
      </c>
      <c r="B14" s="69" t="s">
        <v>403</v>
      </c>
      <c r="C14" s="65">
        <v>0.45</v>
      </c>
      <c r="D14" s="66"/>
      <c r="E14" s="66"/>
      <c r="F14" s="66"/>
      <c r="G14" s="66"/>
      <c r="H14" s="66"/>
      <c r="I14" s="67">
        <f>IF(H14&lt;&gt;"",20/20,IF(G14&lt;&gt;"",15/20,IF(F14&lt;&gt;"",8/20,IF(E14&lt;&gt;"",2/20,0))))*$C$14*20</f>
        <v>0</v>
      </c>
    </row>
    <row r="15" spans="1:9" ht="16" customHeight="1" x14ac:dyDescent="0.15">
      <c r="A15" s="214" t="s">
        <v>404</v>
      </c>
      <c r="B15" s="214"/>
      <c r="C15" s="214"/>
      <c r="D15" s="214"/>
      <c r="E15" s="214"/>
      <c r="F15" s="214"/>
      <c r="G15" s="214"/>
      <c r="H15" s="214"/>
      <c r="I15" s="67"/>
    </row>
    <row r="16" spans="1:9" ht="107.75" customHeight="1" x14ac:dyDescent="0.15">
      <c r="A16" s="79" t="s">
        <v>405</v>
      </c>
      <c r="B16" s="82" t="s">
        <v>406</v>
      </c>
      <c r="C16" s="65">
        <v>0.12</v>
      </c>
      <c r="D16" s="66"/>
      <c r="E16" s="66"/>
      <c r="F16" s="66"/>
      <c r="G16" s="66"/>
      <c r="H16" s="66"/>
      <c r="I16" s="67">
        <f>IF(H16&lt;&gt;"",20/20,IF(G16&lt;&gt;"",15/20,IF(F16&lt;&gt;"",8/20,IF(E16&lt;&gt;"",2/20,0))))*$C$16*20</f>
        <v>0</v>
      </c>
    </row>
    <row r="17" spans="1:9" ht="33" customHeight="1" x14ac:dyDescent="0.15">
      <c r="A17" s="79" t="s">
        <v>407</v>
      </c>
      <c r="B17" s="95" t="s">
        <v>408</v>
      </c>
      <c r="C17" s="65">
        <v>0.05</v>
      </c>
      <c r="D17" s="66"/>
      <c r="E17" s="66"/>
      <c r="F17" s="66"/>
      <c r="G17" s="66"/>
      <c r="H17" s="66"/>
      <c r="I17" s="67">
        <f>IF(H17&lt;&gt;"",20/20,IF(G17&lt;&gt;"",15/20,IF(F17&lt;&gt;"",8/20,IF(E17&lt;&gt;"",2/20,0))))*$C$17*20</f>
        <v>0</v>
      </c>
    </row>
    <row r="18" spans="1:9" ht="46.75" customHeight="1" x14ac:dyDescent="0.15">
      <c r="A18" s="79" t="s">
        <v>409</v>
      </c>
      <c r="B18" s="82" t="s">
        <v>410</v>
      </c>
      <c r="C18" s="65">
        <v>0.05</v>
      </c>
      <c r="D18" s="66"/>
      <c r="E18" s="66"/>
      <c r="F18" s="66"/>
      <c r="G18" s="66"/>
      <c r="H18" s="66"/>
      <c r="I18" s="67">
        <f>IF(H18&lt;&gt;"",20/20,IF(G18&lt;&gt;"",15/20,IF(F18&lt;&gt;"",8/20,IF(E18&lt;&gt;"",2/20,0))))*$C$18*20</f>
        <v>0</v>
      </c>
    </row>
    <row r="19" spans="1:9" ht="21.5" customHeight="1" x14ac:dyDescent="0.15">
      <c r="A19" s="81" t="s">
        <v>387</v>
      </c>
      <c r="B19" s="73" t="s">
        <v>334</v>
      </c>
      <c r="C19" s="94">
        <f>C10+C11+C12+C14+C16+C17+C18</f>
        <v>1</v>
      </c>
      <c r="D19" s="207">
        <f>SUM(I10:I18)</f>
        <v>0</v>
      </c>
      <c r="E19" s="208"/>
      <c r="F19" s="208"/>
      <c r="G19" s="208"/>
      <c r="H19" s="209"/>
      <c r="I19" s="67">
        <f>SUM(I10:L18)</f>
        <v>0</v>
      </c>
    </row>
    <row r="21" spans="1:9" ht="77.75" customHeight="1" x14ac:dyDescent="0.15">
      <c r="A21" s="200" t="s">
        <v>389</v>
      </c>
      <c r="B21" s="201"/>
      <c r="C21" s="226" t="s">
        <v>390</v>
      </c>
      <c r="D21" s="203"/>
      <c r="E21" s="203"/>
      <c r="F21" s="203"/>
      <c r="G21" s="203"/>
      <c r="H21" s="204"/>
    </row>
    <row r="23" spans="1:9" s="84" customFormat="1" ht="75.5" customHeight="1" x14ac:dyDescent="0.15">
      <c r="A23" s="210" t="s">
        <v>503</v>
      </c>
      <c r="B23" s="210"/>
      <c r="C23" s="210"/>
      <c r="D23" s="210"/>
      <c r="E23" s="210"/>
      <c r="F23" s="210"/>
      <c r="G23" s="210"/>
      <c r="H23" s="210"/>
      <c r="I23" s="83"/>
    </row>
    <row r="24" spans="1:9" x14ac:dyDescent="0.15">
      <c r="A24" s="80"/>
      <c r="B24" s="80"/>
    </row>
  </sheetData>
  <protectedRanges>
    <protectedRange sqref="D10:H12 D14:H18" name="Plage1_7"/>
  </protectedRanges>
  <mergeCells count="14">
    <mergeCell ref="A2:B2"/>
    <mergeCell ref="C2:H2"/>
    <mergeCell ref="A3:B3"/>
    <mergeCell ref="C3:E3"/>
    <mergeCell ref="A5:B5"/>
    <mergeCell ref="C5:H5"/>
    <mergeCell ref="D19:H19"/>
    <mergeCell ref="A21:B21"/>
    <mergeCell ref="C21:H21"/>
    <mergeCell ref="A23:H23"/>
    <mergeCell ref="A7:H7"/>
    <mergeCell ref="A9:H9"/>
    <mergeCell ref="A13:H13"/>
    <mergeCell ref="A15:H15"/>
  </mergeCells>
  <pageMargins left="0.7" right="0.7" top="0.75" bottom="0.75" header="0.3" footer="0.3"/>
  <pageSetup paperSize="9" scale="68" fitToHeight="0" orientation="portrait" horizontalDpi="4294967293" verticalDpi="4294967293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theme="7" tint="-0.249977111117893"/>
    <pageSetUpPr fitToPage="1"/>
  </sheetPr>
  <dimension ref="A2:I20"/>
  <sheetViews>
    <sheetView zoomScale="80" zoomScaleNormal="80" workbookViewId="0">
      <selection activeCell="M14" sqref="M14"/>
    </sheetView>
  </sheetViews>
  <sheetFormatPr baseColWidth="10" defaultRowHeight="13" x14ac:dyDescent="0.15"/>
  <cols>
    <col min="1" max="1" width="34.5" customWidth="1"/>
    <col min="2" max="2" width="47.5" customWidth="1"/>
    <col min="3" max="3" width="5.1640625" customWidth="1"/>
    <col min="4" max="8" width="4.5" customWidth="1"/>
    <col min="9" max="9" width="6.5" customWidth="1"/>
  </cols>
  <sheetData>
    <row r="2" spans="1:9" ht="38" customHeight="1" x14ac:dyDescent="0.15">
      <c r="A2" s="234" t="s">
        <v>388</v>
      </c>
      <c r="B2" s="235"/>
      <c r="C2" s="236" t="s">
        <v>448</v>
      </c>
      <c r="D2" s="237"/>
      <c r="E2" s="237"/>
      <c r="F2" s="237"/>
      <c r="G2" s="237"/>
      <c r="H2" s="238"/>
    </row>
    <row r="3" spans="1:9" ht="35" customHeight="1" x14ac:dyDescent="0.15">
      <c r="A3" s="234" t="s">
        <v>412</v>
      </c>
      <c r="B3" s="235"/>
      <c r="C3" s="234" t="s">
        <v>333</v>
      </c>
      <c r="D3" s="239"/>
      <c r="E3" s="235"/>
      <c r="F3" s="87" t="s">
        <v>411</v>
      </c>
      <c r="G3" s="88"/>
      <c r="H3" s="88"/>
    </row>
    <row r="4" spans="1:9" ht="15" thickBot="1" x14ac:dyDescent="0.2">
      <c r="A4" s="38"/>
      <c r="B4" s="38"/>
      <c r="C4" s="39"/>
      <c r="D4" s="39"/>
      <c r="E4" s="40"/>
      <c r="F4" s="41"/>
      <c r="G4" s="41"/>
      <c r="H4" s="41"/>
    </row>
    <row r="5" spans="1:9" ht="24.5" customHeight="1" thickBot="1" x14ac:dyDescent="0.2">
      <c r="A5" s="222" t="s">
        <v>445</v>
      </c>
      <c r="B5" s="222"/>
      <c r="C5" s="223"/>
      <c r="D5" s="224"/>
      <c r="E5" s="224"/>
      <c r="F5" s="224"/>
      <c r="G5" s="224"/>
      <c r="H5" s="225"/>
    </row>
    <row r="6" spans="1:9" ht="14" x14ac:dyDescent="0.15">
      <c r="A6" s="60"/>
      <c r="B6" s="75"/>
      <c r="C6" s="75"/>
      <c r="D6" s="75"/>
      <c r="E6" s="75"/>
      <c r="F6" s="75"/>
      <c r="G6" s="75"/>
      <c r="H6" s="75"/>
      <c r="I6" s="50"/>
    </row>
    <row r="7" spans="1:9" ht="21" customHeight="1" thickBot="1" x14ac:dyDescent="0.2">
      <c r="A7" s="210" t="s">
        <v>524</v>
      </c>
      <c r="B7" s="210"/>
      <c r="C7" s="210"/>
      <c r="D7" s="210"/>
      <c r="E7" s="210"/>
      <c r="F7" s="210"/>
      <c r="G7" s="210"/>
      <c r="H7" s="210"/>
      <c r="I7" s="50"/>
    </row>
    <row r="8" spans="1:9" ht="25.75" customHeight="1" thickBot="1" x14ac:dyDescent="0.2">
      <c r="A8" s="61" t="s">
        <v>413</v>
      </c>
      <c r="B8" s="62" t="s">
        <v>414</v>
      </c>
      <c r="C8" s="63" t="s">
        <v>332</v>
      </c>
      <c r="D8" s="62" t="s">
        <v>370</v>
      </c>
      <c r="E8" s="62" t="s">
        <v>499</v>
      </c>
      <c r="F8" s="62" t="s">
        <v>500</v>
      </c>
      <c r="G8" s="62" t="s">
        <v>501</v>
      </c>
      <c r="H8" s="76" t="s">
        <v>502</v>
      </c>
      <c r="I8" s="50"/>
    </row>
    <row r="9" spans="1:9" ht="15" customHeight="1" x14ac:dyDescent="0.15">
      <c r="A9" s="230" t="s">
        <v>509</v>
      </c>
      <c r="B9" s="231"/>
      <c r="C9" s="231"/>
      <c r="D9" s="231"/>
      <c r="E9" s="231"/>
      <c r="F9" s="231"/>
      <c r="G9" s="231"/>
      <c r="H9" s="232"/>
      <c r="I9" s="50"/>
    </row>
    <row r="10" spans="1:9" ht="125.25" customHeight="1" x14ac:dyDescent="0.15">
      <c r="A10" s="77" t="s">
        <v>510</v>
      </c>
      <c r="B10" s="64" t="s">
        <v>505</v>
      </c>
      <c r="C10" s="139">
        <v>0.2</v>
      </c>
      <c r="D10" s="140"/>
      <c r="E10" s="140"/>
      <c r="F10" s="140"/>
      <c r="G10" s="140"/>
      <c r="H10" s="140"/>
      <c r="I10" s="67">
        <f>IF(H10&lt;&gt;"",20/20,IF(G10&lt;&gt;"",15/20,IF(F10&lt;&gt;"",8/20,IF(E10&lt;&gt;"",2/20,0))))*$C$10*20</f>
        <v>0</v>
      </c>
    </row>
    <row r="11" spans="1:9" ht="65.25" customHeight="1" x14ac:dyDescent="0.15">
      <c r="A11" s="77" t="s">
        <v>504</v>
      </c>
      <c r="B11" s="64" t="s">
        <v>506</v>
      </c>
      <c r="C11" s="139">
        <v>0.2</v>
      </c>
      <c r="D11" s="140"/>
      <c r="E11" s="140"/>
      <c r="F11" s="140"/>
      <c r="G11" s="140"/>
      <c r="H11" s="140"/>
      <c r="I11" s="67">
        <f>IF(H11&lt;&gt;"",20/20,IF(G11&lt;&gt;"",15/20,IF(F11&lt;&gt;"",8/20,IF(E11&lt;&gt;"",2/20,0))))*$C$10*20</f>
        <v>0</v>
      </c>
    </row>
    <row r="12" spans="1:9" ht="79.5" customHeight="1" x14ac:dyDescent="0.15">
      <c r="A12" s="79" t="s">
        <v>507</v>
      </c>
      <c r="B12" s="64" t="s">
        <v>508</v>
      </c>
      <c r="C12" s="139">
        <v>0.1</v>
      </c>
      <c r="D12" s="140"/>
      <c r="E12" s="140"/>
      <c r="F12" s="140"/>
      <c r="G12" s="140"/>
      <c r="H12" s="140"/>
      <c r="I12" s="67">
        <f>IF(H12&lt;&gt;"",20/20,IF(G12&lt;&gt;"",15/20,IF(F12&lt;&gt;"",8/20,IF(E12&lt;&gt;"",2/20,0))))*$C$12*20</f>
        <v>0</v>
      </c>
    </row>
    <row r="13" spans="1:9" ht="16.5" customHeight="1" x14ac:dyDescent="0.15">
      <c r="A13" s="233" t="s">
        <v>511</v>
      </c>
      <c r="B13" s="233"/>
      <c r="C13" s="233"/>
      <c r="D13" s="233"/>
      <c r="E13" s="233"/>
      <c r="F13" s="233"/>
      <c r="G13" s="233"/>
      <c r="H13" s="233"/>
      <c r="I13" s="67"/>
    </row>
    <row r="14" spans="1:9" ht="91.5" customHeight="1" x14ac:dyDescent="0.15">
      <c r="A14" s="77" t="s">
        <v>516</v>
      </c>
      <c r="B14" s="69" t="s">
        <v>415</v>
      </c>
      <c r="C14" s="139">
        <v>0.35</v>
      </c>
      <c r="D14" s="141"/>
      <c r="E14" s="141"/>
      <c r="F14" s="141"/>
      <c r="G14" s="141"/>
      <c r="H14" s="141"/>
      <c r="I14" s="67">
        <f>IF(H14&lt;&gt;"",20/20,IF(G14&lt;&gt;"",15/20,IF(F14&lt;&gt;"",8/20,IF(E14&lt;&gt;"",2/20,0))))*$C$14*20</f>
        <v>0</v>
      </c>
    </row>
    <row r="15" spans="1:9" ht="81.75" customHeight="1" x14ac:dyDescent="0.15">
      <c r="A15" s="77" t="s">
        <v>512</v>
      </c>
      <c r="B15" s="69" t="s">
        <v>415</v>
      </c>
      <c r="C15" s="139">
        <v>0.15</v>
      </c>
      <c r="D15" s="141"/>
      <c r="E15" s="141"/>
      <c r="F15" s="141"/>
      <c r="G15" s="141"/>
      <c r="H15" s="141"/>
      <c r="I15" s="67">
        <f>IF(H15&lt;&gt;"",20/20,IF(G15&lt;&gt;"",15/20,IF(F15&lt;&gt;"",8/20,IF(E15&lt;&gt;"",2/20,0))))*$C$15*20</f>
        <v>0</v>
      </c>
    </row>
    <row r="16" spans="1:9" ht="21.5" customHeight="1" x14ac:dyDescent="0.15">
      <c r="A16" s="81" t="s">
        <v>387</v>
      </c>
      <c r="B16" s="73" t="s">
        <v>334</v>
      </c>
      <c r="C16" s="74">
        <f>C10+C11+C12+C14+C15</f>
        <v>1</v>
      </c>
      <c r="D16" s="207">
        <f>SUM(I10:I15)</f>
        <v>0</v>
      </c>
      <c r="E16" s="208"/>
      <c r="F16" s="208"/>
      <c r="G16" s="208"/>
      <c r="H16" s="209"/>
      <c r="I16" s="67">
        <f>SUM(I10:L15)</f>
        <v>0</v>
      </c>
    </row>
    <row r="18" spans="1:9" ht="77.75" customHeight="1" x14ac:dyDescent="0.15">
      <c r="A18" s="200" t="s">
        <v>389</v>
      </c>
      <c r="B18" s="201"/>
      <c r="C18" s="202" t="s">
        <v>393</v>
      </c>
      <c r="D18" s="203"/>
      <c r="E18" s="203"/>
      <c r="F18" s="203"/>
      <c r="G18" s="203"/>
      <c r="H18" s="204"/>
    </row>
    <row r="20" spans="1:9" s="84" customFormat="1" ht="74.25" customHeight="1" x14ac:dyDescent="0.15">
      <c r="A20" s="210" t="s">
        <v>503</v>
      </c>
      <c r="B20" s="210"/>
      <c r="C20" s="210"/>
      <c r="D20" s="210"/>
      <c r="E20" s="210"/>
      <c r="F20" s="210"/>
      <c r="G20" s="210"/>
      <c r="H20" s="210"/>
      <c r="I20" s="83"/>
    </row>
  </sheetData>
  <protectedRanges>
    <protectedRange sqref="D10:H12 D14:H15" name="Plage1_7_1"/>
  </protectedRanges>
  <mergeCells count="13">
    <mergeCell ref="A2:B2"/>
    <mergeCell ref="C2:H2"/>
    <mergeCell ref="A3:B3"/>
    <mergeCell ref="C3:E3"/>
    <mergeCell ref="A5:B5"/>
    <mergeCell ref="C5:H5"/>
    <mergeCell ref="A20:H20"/>
    <mergeCell ref="A7:H7"/>
    <mergeCell ref="A9:H9"/>
    <mergeCell ref="A13:H13"/>
    <mergeCell ref="D16:H16"/>
    <mergeCell ref="A18:B18"/>
    <mergeCell ref="C18:H18"/>
  </mergeCells>
  <pageMargins left="0.7" right="0.7" top="0.75" bottom="0.75" header="0.3" footer="0.3"/>
  <pageSetup paperSize="9" scale="70" fitToHeight="0" orientation="portrait" horizontalDpi="4294967293" verticalDpi="4294967293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theme="7" tint="-0.249977111117893"/>
    <pageSetUpPr fitToPage="1"/>
  </sheetPr>
  <dimension ref="A2:I20"/>
  <sheetViews>
    <sheetView topLeftCell="A10" zoomScaleNormal="100" workbookViewId="0">
      <selection activeCell="H10" sqref="H10"/>
    </sheetView>
  </sheetViews>
  <sheetFormatPr baseColWidth="10" defaultRowHeight="13" x14ac:dyDescent="0.15"/>
  <cols>
    <col min="1" max="1" width="32.5" customWidth="1"/>
    <col min="2" max="2" width="47.5" customWidth="1"/>
    <col min="3" max="3" width="5.1640625" customWidth="1"/>
    <col min="4" max="8" width="4.5" customWidth="1"/>
    <col min="9" max="9" width="6.5" customWidth="1"/>
  </cols>
  <sheetData>
    <row r="2" spans="1:9" ht="38" customHeight="1" x14ac:dyDescent="0.15">
      <c r="A2" s="234" t="s">
        <v>388</v>
      </c>
      <c r="B2" s="235"/>
      <c r="C2" s="236" t="s">
        <v>448</v>
      </c>
      <c r="D2" s="237"/>
      <c r="E2" s="237"/>
      <c r="F2" s="237"/>
      <c r="G2" s="237"/>
      <c r="H2" s="238"/>
    </row>
    <row r="3" spans="1:9" ht="35" customHeight="1" x14ac:dyDescent="0.15">
      <c r="A3" s="234" t="s">
        <v>416</v>
      </c>
      <c r="B3" s="235"/>
      <c r="C3" s="234" t="s">
        <v>333</v>
      </c>
      <c r="D3" s="239"/>
      <c r="E3" s="235"/>
      <c r="F3" s="87" t="s">
        <v>411</v>
      </c>
      <c r="G3" s="88"/>
      <c r="H3" s="88"/>
    </row>
    <row r="4" spans="1:9" ht="15" thickBot="1" x14ac:dyDescent="0.2">
      <c r="A4" s="38"/>
      <c r="B4" s="38"/>
      <c r="C4" s="39"/>
      <c r="D4" s="39"/>
      <c r="E4" s="40"/>
      <c r="F4" s="41"/>
      <c r="G4" s="41"/>
      <c r="H4" s="41"/>
    </row>
    <row r="5" spans="1:9" ht="24.5" customHeight="1" thickBot="1" x14ac:dyDescent="0.2">
      <c r="A5" s="222" t="s">
        <v>523</v>
      </c>
      <c r="B5" s="222"/>
      <c r="C5" s="223"/>
      <c r="D5" s="224"/>
      <c r="E5" s="224"/>
      <c r="F5" s="224"/>
      <c r="G5" s="224"/>
      <c r="H5" s="225"/>
    </row>
    <row r="6" spans="1:9" ht="14" x14ac:dyDescent="0.15">
      <c r="A6" s="60"/>
      <c r="B6" s="75"/>
      <c r="C6" s="75"/>
      <c r="D6" s="75"/>
      <c r="E6" s="75"/>
      <c r="F6" s="75"/>
      <c r="G6" s="75"/>
      <c r="H6" s="75"/>
      <c r="I6" s="50"/>
    </row>
    <row r="7" spans="1:9" ht="45.5" customHeight="1" thickBot="1" x14ac:dyDescent="0.2">
      <c r="A7" s="210" t="s">
        <v>522</v>
      </c>
      <c r="B7" s="210"/>
      <c r="C7" s="210"/>
      <c r="D7" s="210"/>
      <c r="E7" s="210"/>
      <c r="F7" s="210"/>
      <c r="G7" s="210"/>
      <c r="H7" s="210"/>
      <c r="I7" s="50"/>
    </row>
    <row r="8" spans="1:9" ht="15" thickBot="1" x14ac:dyDescent="0.2">
      <c r="A8" s="61" t="s">
        <v>74</v>
      </c>
      <c r="B8" s="62" t="s">
        <v>369</v>
      </c>
      <c r="C8" s="63" t="s">
        <v>332</v>
      </c>
      <c r="D8" s="62" t="s">
        <v>370</v>
      </c>
      <c r="E8" s="62" t="s">
        <v>499</v>
      </c>
      <c r="F8" s="62" t="s">
        <v>500</v>
      </c>
      <c r="G8" s="62" t="s">
        <v>501</v>
      </c>
      <c r="H8" s="76" t="s">
        <v>502</v>
      </c>
      <c r="I8" s="50"/>
    </row>
    <row r="9" spans="1:9" ht="15" customHeight="1" x14ac:dyDescent="0.15">
      <c r="A9" s="227" t="s">
        <v>417</v>
      </c>
      <c r="B9" s="228"/>
      <c r="C9" s="228"/>
      <c r="D9" s="228"/>
      <c r="E9" s="228"/>
      <c r="F9" s="228"/>
      <c r="G9" s="228"/>
      <c r="H9" s="229"/>
      <c r="I9" s="50"/>
    </row>
    <row r="10" spans="1:9" ht="84.5" customHeight="1" x14ac:dyDescent="0.15">
      <c r="A10" s="77" t="s">
        <v>418</v>
      </c>
      <c r="B10" s="64" t="s">
        <v>419</v>
      </c>
      <c r="C10" s="65">
        <v>0.5</v>
      </c>
      <c r="D10" s="78"/>
      <c r="E10" s="78"/>
      <c r="F10" s="78"/>
      <c r="G10" s="78"/>
      <c r="H10" s="78"/>
      <c r="I10" s="67">
        <f>IF(H10&lt;&gt;"",20/20,IF(G10&lt;&gt;"",15/20,IF(F10&lt;&gt;"",8/20,IF(E10&lt;&gt;"",2/20,0))))*$C$10*20</f>
        <v>0</v>
      </c>
    </row>
    <row r="11" spans="1:9" ht="20.25" customHeight="1" x14ac:dyDescent="0.15">
      <c r="A11" s="214" t="s">
        <v>420</v>
      </c>
      <c r="B11" s="214"/>
      <c r="C11" s="214"/>
      <c r="D11" s="214"/>
      <c r="E11" s="214"/>
      <c r="F11" s="214"/>
      <c r="G11" s="214"/>
      <c r="H11" s="214"/>
      <c r="I11" s="67"/>
    </row>
    <row r="12" spans="1:9" ht="45.5" customHeight="1" x14ac:dyDescent="0.15">
      <c r="A12" s="89" t="s">
        <v>421</v>
      </c>
      <c r="B12" s="64" t="s">
        <v>422</v>
      </c>
      <c r="C12" s="65">
        <v>0.25</v>
      </c>
      <c r="D12" s="66"/>
      <c r="E12" s="66"/>
      <c r="F12" s="66"/>
      <c r="G12" s="66"/>
      <c r="H12" s="66"/>
      <c r="I12" s="67">
        <f>IF(H12&lt;&gt;"",20/20,IF(G12&lt;&gt;"",15/20,IF(F12&lt;&gt;"",8/20,IF(E12&lt;&gt;"",2/20,0))))*$C$12*20</f>
        <v>0</v>
      </c>
    </row>
    <row r="13" spans="1:9" ht="110" customHeight="1" x14ac:dyDescent="0.15">
      <c r="A13" s="89" t="s">
        <v>423</v>
      </c>
      <c r="B13" s="82" t="s">
        <v>424</v>
      </c>
      <c r="C13" s="65">
        <v>0.25</v>
      </c>
      <c r="D13" s="66"/>
      <c r="E13" s="66"/>
      <c r="F13" s="66"/>
      <c r="G13" s="66"/>
      <c r="H13" s="66"/>
      <c r="I13" s="67">
        <f>IF(H13&lt;&gt;"",20/20,IF(G13&lt;&gt;"",15/20,IF(F13&lt;&gt;"",8/20,IF(E13&lt;&gt;"",2/20,0))))*$C$13*20</f>
        <v>0</v>
      </c>
    </row>
    <row r="14" spans="1:9" ht="21.5" customHeight="1" x14ac:dyDescent="0.15">
      <c r="A14" s="81" t="s">
        <v>387</v>
      </c>
      <c r="B14" s="73" t="s">
        <v>334</v>
      </c>
      <c r="C14" s="74">
        <f>C10+C12+C13</f>
        <v>1</v>
      </c>
      <c r="D14" s="207">
        <f>SUM(I10:I13)</f>
        <v>0</v>
      </c>
      <c r="E14" s="208"/>
      <c r="F14" s="208"/>
      <c r="G14" s="208"/>
      <c r="H14" s="209"/>
      <c r="I14" s="67">
        <f>SUM(I10:K13)</f>
        <v>0</v>
      </c>
    </row>
    <row r="16" spans="1:9" ht="77.75" customHeight="1" x14ac:dyDescent="0.15">
      <c r="A16" s="200" t="s">
        <v>389</v>
      </c>
      <c r="B16" s="201"/>
      <c r="C16" s="226" t="s">
        <v>390</v>
      </c>
      <c r="D16" s="203"/>
      <c r="E16" s="203"/>
      <c r="F16" s="203"/>
      <c r="G16" s="203"/>
      <c r="H16" s="204"/>
    </row>
    <row r="18" spans="1:9" s="84" customFormat="1" ht="69" customHeight="1" x14ac:dyDescent="0.15">
      <c r="A18" s="210" t="s">
        <v>503</v>
      </c>
      <c r="B18" s="210"/>
      <c r="C18" s="210"/>
      <c r="D18" s="210"/>
      <c r="E18" s="210"/>
      <c r="F18" s="210"/>
      <c r="G18" s="210"/>
      <c r="H18" s="210"/>
      <c r="I18" s="83"/>
    </row>
    <row r="19" spans="1:9" ht="28" customHeight="1" x14ac:dyDescent="0.15">
      <c r="A19" s="240"/>
      <c r="B19" s="240"/>
      <c r="C19" s="240"/>
      <c r="D19" s="240"/>
      <c r="E19" s="240"/>
      <c r="F19" s="240"/>
      <c r="G19" s="240"/>
      <c r="H19" s="240"/>
    </row>
    <row r="20" spans="1:9" x14ac:dyDescent="0.15">
      <c r="A20" s="80"/>
      <c r="B20" s="80"/>
    </row>
  </sheetData>
  <protectedRanges>
    <protectedRange sqref="D10:H10 D12:H13" name="Plage1_7"/>
  </protectedRanges>
  <mergeCells count="14">
    <mergeCell ref="A19:H19"/>
    <mergeCell ref="A2:B2"/>
    <mergeCell ref="C2:H2"/>
    <mergeCell ref="A3:B3"/>
    <mergeCell ref="C3:E3"/>
    <mergeCell ref="A5:B5"/>
    <mergeCell ref="C5:H5"/>
    <mergeCell ref="A18:H18"/>
    <mergeCell ref="A7:H7"/>
    <mergeCell ref="A9:H9"/>
    <mergeCell ref="A11:H11"/>
    <mergeCell ref="D14:H14"/>
    <mergeCell ref="A16:B16"/>
    <mergeCell ref="C16:H16"/>
  </mergeCells>
  <pageMargins left="0.7" right="0.7" top="0.75" bottom="0.75" header="0.3" footer="0.3"/>
  <pageSetup paperSize="9" scale="72" fitToHeight="0" orientation="portrait" horizontalDpi="4294967293" verticalDpi="4294967293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?mso-contentType ?>
<FormTemplates xmlns="http://schemas.microsoft.com/sharepoint/v3/contenttype/forms">
  <Display>DocumentLibraryForm</Display>
  <Edit>AssetEditForm</Edit>
  <New>DocumentLibraryForm</New>
</FormTemplates>
</file>

<file path=customXml/itemProps1.xml><?xml version="1.0" encoding="utf-8"?>
<ds:datastoreItem xmlns:ds="http://schemas.openxmlformats.org/officeDocument/2006/customXml" ds:itemID="{06CD18CD-13F4-472B-B1AB-DDBE2AC449C0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Feuilles de calcul</vt:lpstr>
      </vt:variant>
      <vt:variant>
        <vt:i4>11</vt:i4>
      </vt:variant>
      <vt:variant>
        <vt:lpstr>Plages nommées</vt:lpstr>
      </vt:variant>
      <vt:variant>
        <vt:i4>9</vt:i4>
      </vt:variant>
    </vt:vector>
  </HeadingPairs>
  <TitlesOfParts>
    <vt:vector size="20" baseType="lpstr">
      <vt:lpstr>Utilisation du fichier </vt:lpstr>
      <vt:lpstr>EP1</vt:lpstr>
      <vt:lpstr>EP2</vt:lpstr>
      <vt:lpstr>EP3</vt:lpstr>
      <vt:lpstr>Dossier-CAP</vt:lpstr>
      <vt:lpstr>grille-EP1-CF</vt:lpstr>
      <vt:lpstr>grille-EP1-MP</vt:lpstr>
      <vt:lpstr>grille EP2-CF</vt:lpstr>
      <vt:lpstr>grille-EP2-MP </vt:lpstr>
      <vt:lpstr>grille-EP3</vt:lpstr>
      <vt:lpstr>LISTES</vt:lpstr>
      <vt:lpstr>CIP</vt:lpstr>
      <vt:lpstr>COMP</vt:lpstr>
      <vt:lpstr>TravailDemandé</vt:lpstr>
      <vt:lpstr>'Dossier-CAP'!Zone_d_impression</vt:lpstr>
      <vt:lpstr>'EP1'!Zone_d_impression</vt:lpstr>
      <vt:lpstr>'EP2'!Zone_d_impression</vt:lpstr>
      <vt:lpstr>'EP3'!Zone_d_impression</vt:lpstr>
      <vt:lpstr>'grille-EP1-CF'!Zone_d_impression</vt:lpstr>
      <vt:lpstr>'grille-EP1-MP'!Zone_d_impression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grille aepe</dc:title>
  <dc:subject/>
  <dc:creator>AD-MFB-MP</dc:creator>
  <cp:keywords/>
  <dc:description/>
  <cp:lastModifiedBy>Microsoft Office User</cp:lastModifiedBy>
  <cp:lastPrinted>2022-12-29T13:03:34Z</cp:lastPrinted>
  <dcterms:created xsi:type="dcterms:W3CDTF">2016-03-14T07:51:57Z</dcterms:created>
  <dcterms:modified xsi:type="dcterms:W3CDTF">2022-12-30T10:20:26Z</dcterms:modified>
  <cp:category/>
  <cp:version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TC028023699991</vt:lpwstr>
  </property>
</Properties>
</file>